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9"/>
  <workbookPr defaultThemeVersion="166925"/>
  <mc:AlternateContent xmlns:mc="http://schemas.openxmlformats.org/markup-compatibility/2006">
    <mc:Choice Requires="x15">
      <x15ac:absPath xmlns:x15ac="http://schemas.microsoft.com/office/spreadsheetml/2010/11/ac" url="/Users/alex_chiang/Documents/Fin_tech/AI基金/"/>
    </mc:Choice>
  </mc:AlternateContent>
  <xr:revisionPtr revIDLastSave="0" documentId="13_ncr:1_{48E41DB2-9E08-D549-AED7-7F70F9036EBA}" xr6:coauthVersionLast="47" xr6:coauthVersionMax="47" xr10:uidLastSave="{00000000-0000-0000-0000-000000000000}"/>
  <bookViews>
    <workbookView xWindow="0" yWindow="0" windowWidth="28800" windowHeight="18000" xr2:uid="{00000000-000D-0000-FFFF-FFFF00000000}"/>
  </bookViews>
  <sheets>
    <sheet name="評分原則" sheetId="14" r:id="rId1"/>
    <sheet name="em_equity" sheetId="13" r:id="rId2"/>
    <sheet name="china_equity" sheetId="12" r:id="rId3"/>
    <sheet name="tech_equity" sheetId="11" r:id="rId4"/>
    <sheet name="US_hy_bond" sheetId="10" r:id="rId5"/>
    <sheet name="hybrid_bond" sheetId="9" r:id="rId6"/>
    <sheet name="tw_equity" sheetId="8" r:id="rId7"/>
    <sheet name="us_eqity" sheetId="7" r:id="rId8"/>
    <sheet name="asia_equity" sheetId="6" r:id="rId9"/>
    <sheet name="asia_bond" sheetId="5" r:id="rId10"/>
    <sheet name="jp_equity" sheetId="4" r:id="rId11"/>
    <sheet name="glo_hy_bond" sheetId="3" r:id="rId12"/>
    <sheet name="glo_ig_bond" sheetId="2" r:id="rId13"/>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K2" i="8" l="1"/>
  <c r="L39" i="4"/>
  <c r="K98" i="2"/>
  <c r="K86" i="2"/>
  <c r="K74" i="2"/>
  <c r="K62" i="2"/>
  <c r="K50" i="2"/>
  <c r="K38" i="2"/>
  <c r="K25" i="2"/>
  <c r="K13" i="2"/>
  <c r="K2" i="2"/>
  <c r="L13" i="3"/>
  <c r="L2" i="3"/>
  <c r="K49" i="3"/>
  <c r="K37" i="3"/>
  <c r="K25" i="3"/>
  <c r="K13" i="3"/>
  <c r="K2" i="3"/>
  <c r="L2" i="4"/>
  <c r="K26" i="4"/>
  <c r="K14" i="4"/>
  <c r="K2" i="4"/>
  <c r="L13" i="5"/>
  <c r="L2" i="5"/>
  <c r="K61" i="5"/>
  <c r="K49" i="5"/>
  <c r="K37" i="5"/>
  <c r="K25" i="5"/>
  <c r="K13" i="5"/>
  <c r="K2" i="5"/>
  <c r="K73" i="6"/>
  <c r="K61" i="6"/>
  <c r="K49" i="6"/>
  <c r="K37" i="6"/>
  <c r="K25" i="6"/>
  <c r="K13" i="6"/>
  <c r="K2" i="6"/>
  <c r="L13" i="7"/>
  <c r="L2" i="7"/>
  <c r="K72" i="7"/>
  <c r="K61" i="7"/>
  <c r="K49" i="7"/>
  <c r="K37" i="7"/>
  <c r="K25" i="7"/>
  <c r="K13" i="7"/>
  <c r="K2" i="7"/>
  <c r="K98" i="8"/>
  <c r="K86" i="8"/>
  <c r="K74" i="8"/>
  <c r="K62" i="8"/>
  <c r="K49" i="8"/>
  <c r="K37" i="8"/>
  <c r="K25" i="8"/>
  <c r="K13" i="8"/>
  <c r="K74" i="9"/>
  <c r="K62" i="9"/>
  <c r="K49" i="9"/>
  <c r="K37" i="9"/>
  <c r="K25" i="9"/>
  <c r="K13" i="9"/>
  <c r="K2" i="9"/>
  <c r="L2" i="10"/>
  <c r="K99" i="10"/>
  <c r="K87" i="10"/>
  <c r="K75" i="10"/>
  <c r="K63" i="10"/>
  <c r="K38" i="10"/>
  <c r="K26" i="10"/>
  <c r="K14" i="10"/>
  <c r="K2" i="10"/>
  <c r="L74" i="11"/>
  <c r="L62" i="11"/>
  <c r="L2" i="11"/>
  <c r="K86" i="11"/>
  <c r="K74" i="11"/>
  <c r="K62" i="11"/>
  <c r="K50" i="11"/>
  <c r="K38" i="11"/>
  <c r="K25" i="11"/>
  <c r="K13" i="11"/>
  <c r="K2" i="11"/>
  <c r="L48" i="12"/>
  <c r="K48" i="12"/>
  <c r="K36" i="12"/>
  <c r="K24" i="12"/>
  <c r="K13" i="12"/>
  <c r="K2" i="12"/>
  <c r="L99" i="13"/>
  <c r="L87" i="13"/>
  <c r="L13" i="13"/>
  <c r="K111" i="13"/>
  <c r="K99" i="13"/>
  <c r="K87" i="13"/>
  <c r="K74" i="13"/>
  <c r="K61" i="13"/>
  <c r="K49" i="13"/>
  <c r="K37" i="13"/>
  <c r="K25" i="13"/>
  <c r="K13" i="13"/>
  <c r="K2" i="13"/>
</calcChain>
</file>

<file path=xl/sharedStrings.xml><?xml version="1.0" encoding="utf-8"?>
<sst xmlns="http://schemas.openxmlformats.org/spreadsheetml/2006/main" count="1679" uniqueCount="349">
  <si>
    <t>Accumulation Return</t>
  </si>
  <si>
    <t>Annual Return</t>
  </si>
  <si>
    <t>Annual Volatility</t>
  </si>
  <si>
    <t>Negative Annual Volatility</t>
  </si>
  <si>
    <t>Max Drawdown</t>
  </si>
  <si>
    <t>Sharpe Ratio</t>
  </si>
  <si>
    <t>Sortino Ratio</t>
  </si>
  <si>
    <t>Calmar Ratio</t>
  </si>
  <si>
    <t>benchmark</t>
  </si>
  <si>
    <t>J77</t>
  </si>
  <si>
    <t>MW3</t>
  </si>
  <si>
    <t>60V</t>
  </si>
  <si>
    <t>52V</t>
  </si>
  <si>
    <t>64J</t>
  </si>
  <si>
    <t>M84</t>
  </si>
  <si>
    <t>S96</t>
  </si>
  <si>
    <t>MC5</t>
  </si>
  <si>
    <t>57E</t>
  </si>
  <si>
    <t>55D</t>
  </si>
  <si>
    <t>F99</t>
  </si>
  <si>
    <t>52G</t>
  </si>
  <si>
    <t>L02</t>
  </si>
  <si>
    <t>IN1</t>
  </si>
  <si>
    <t>IQ0</t>
  </si>
  <si>
    <t>60A</t>
  </si>
  <si>
    <t>TT1</t>
  </si>
  <si>
    <t>KG1</t>
  </si>
  <si>
    <t>AD8</t>
  </si>
  <si>
    <t>64D</t>
  </si>
  <si>
    <t>66Q</t>
  </si>
  <si>
    <t>L03</t>
  </si>
  <si>
    <t>V46</t>
  </si>
  <si>
    <t>MY5</t>
  </si>
  <si>
    <t>JB5</t>
  </si>
  <si>
    <t>62J</t>
  </si>
  <si>
    <t>CZ8</t>
  </si>
  <si>
    <t>MC1</t>
  </si>
  <si>
    <t>MS6</t>
  </si>
  <si>
    <t>Rule Base 4433</t>
  </si>
  <si>
    <t>Rule Base 3163</t>
  </si>
  <si>
    <t>61K</t>
  </si>
  <si>
    <t>70S</t>
  </si>
  <si>
    <t>Y37</t>
  </si>
  <si>
    <t>50D</t>
  </si>
  <si>
    <t>JC7</t>
  </si>
  <si>
    <t>L07</t>
  </si>
  <si>
    <t>66T</t>
  </si>
  <si>
    <t>L12</t>
  </si>
  <si>
    <t>J95</t>
  </si>
  <si>
    <t>MS8</t>
  </si>
  <si>
    <t>JB8</t>
  </si>
  <si>
    <t>K18</t>
  </si>
  <si>
    <t>TT3</t>
  </si>
  <si>
    <t>H03</t>
  </si>
  <si>
    <t>CI4</t>
  </si>
  <si>
    <t>JA3</t>
  </si>
  <si>
    <t>S78</t>
  </si>
  <si>
    <t>S62</t>
  </si>
  <si>
    <t>58J</t>
  </si>
  <si>
    <t>51H</t>
  </si>
  <si>
    <t>S40</t>
  </si>
  <si>
    <t>S56</t>
  </si>
  <si>
    <t>O05</t>
  </si>
  <si>
    <t>O06</t>
  </si>
  <si>
    <t>69W</t>
  </si>
  <si>
    <t>51G</t>
  </si>
  <si>
    <t>67G</t>
  </si>
  <si>
    <t>51E</t>
  </si>
  <si>
    <t>E78</t>
  </si>
  <si>
    <t>ML_each_Lasso</t>
    <phoneticPr fontId="1" type="noConversion"/>
  </si>
  <si>
    <t>L76</t>
  </si>
  <si>
    <t>L04</t>
  </si>
  <si>
    <t>L77</t>
  </si>
  <si>
    <t>L65</t>
  </si>
  <si>
    <t>67M</t>
  </si>
  <si>
    <t>UW8</t>
  </si>
  <si>
    <t>M74</t>
  </si>
  <si>
    <t>FK0</t>
  </si>
  <si>
    <t>UW4</t>
  </si>
  <si>
    <t>GH8</t>
  </si>
  <si>
    <t>T22</t>
  </si>
  <si>
    <t>J47</t>
  </si>
  <si>
    <t>53Q</t>
  </si>
  <si>
    <t>JK9</t>
  </si>
  <si>
    <t>69I</t>
  </si>
  <si>
    <t>68X</t>
  </si>
  <si>
    <t>69E</t>
  </si>
  <si>
    <t>Y81</t>
  </si>
  <si>
    <t>GH5</t>
  </si>
  <si>
    <t>W06</t>
  </si>
  <si>
    <t>H05</t>
  </si>
  <si>
    <t>PD2</t>
  </si>
  <si>
    <t>UU7</t>
  </si>
  <si>
    <t>MC3</t>
  </si>
  <si>
    <t>59P</t>
  </si>
  <si>
    <t>57O</t>
  </si>
  <si>
    <t>64X</t>
  </si>
  <si>
    <t>E79</t>
  </si>
  <si>
    <t>59I</t>
  </si>
  <si>
    <t>57F</t>
  </si>
  <si>
    <t>69K</t>
  </si>
  <si>
    <t>68P</t>
  </si>
  <si>
    <t>ML_each_LinearRegression</t>
    <phoneticPr fontId="1" type="noConversion"/>
  </si>
  <si>
    <t>Y85</t>
  </si>
  <si>
    <t>69H</t>
  </si>
  <si>
    <t>L62</t>
  </si>
  <si>
    <t>L63</t>
  </si>
  <si>
    <t>JB9</t>
  </si>
  <si>
    <t>L70</t>
  </si>
  <si>
    <t>62C</t>
  </si>
  <si>
    <t>L52</t>
  </si>
  <si>
    <t>ML_each_Ridge</t>
    <phoneticPr fontId="1" type="noConversion"/>
  </si>
  <si>
    <t>GH8</t>
    <phoneticPr fontId="1" type="noConversion"/>
  </si>
  <si>
    <t>ML_each_SVR</t>
    <phoneticPr fontId="1" type="noConversion"/>
  </si>
  <si>
    <t>68U</t>
  </si>
  <si>
    <t>Y66</t>
  </si>
  <si>
    <t>AF4</t>
  </si>
  <si>
    <t>63Z</t>
  </si>
  <si>
    <t>54Q</t>
  </si>
  <si>
    <t>V59</t>
  </si>
  <si>
    <t>SU4</t>
  </si>
  <si>
    <t>FV8</t>
  </si>
  <si>
    <t>UF5</t>
  </si>
  <si>
    <t>JD1</t>
  </si>
  <si>
    <t>JA1</t>
  </si>
  <si>
    <t>H34</t>
  </si>
  <si>
    <t>JD0</t>
  </si>
  <si>
    <t>M48</t>
  </si>
  <si>
    <t>IQ9</t>
  </si>
  <si>
    <t>IR1</t>
  </si>
  <si>
    <t>69A</t>
  </si>
  <si>
    <t>L84</t>
  </si>
  <si>
    <t>58C</t>
  </si>
  <si>
    <t>JF2</t>
  </si>
  <si>
    <t>F22</t>
  </si>
  <si>
    <t>72D</t>
  </si>
  <si>
    <t>69F</t>
  </si>
  <si>
    <t>68E</t>
  </si>
  <si>
    <t>64K</t>
  </si>
  <si>
    <t>J0C</t>
  </si>
  <si>
    <t>69J</t>
  </si>
  <si>
    <t>ML_group_DNN</t>
    <phoneticPr fontId="1" type="noConversion"/>
  </si>
  <si>
    <t>55R</t>
  </si>
  <si>
    <t>F24</t>
  </si>
  <si>
    <t>A39</t>
  </si>
  <si>
    <t>F52</t>
  </si>
  <si>
    <t>67J</t>
  </si>
  <si>
    <t>F65</t>
  </si>
  <si>
    <t>JE5</t>
  </si>
  <si>
    <t>L97</t>
  </si>
  <si>
    <t>72I</t>
  </si>
  <si>
    <t>MV7</t>
  </si>
  <si>
    <t>MV8</t>
  </si>
  <si>
    <t>L66</t>
  </si>
  <si>
    <t>IS6</t>
  </si>
  <si>
    <t>CJ2</t>
  </si>
  <si>
    <t>K22</t>
  </si>
  <si>
    <t>MX0</t>
  </si>
  <si>
    <t>J60</t>
  </si>
  <si>
    <t>71A</t>
  </si>
  <si>
    <t>59B</t>
  </si>
  <si>
    <t>63P</t>
  </si>
  <si>
    <t>65G</t>
  </si>
  <si>
    <t>F87</t>
  </si>
  <si>
    <t>S97</t>
  </si>
  <si>
    <t>Y39</t>
  </si>
  <si>
    <t>69D</t>
  </si>
  <si>
    <t>61G</t>
  </si>
  <si>
    <t>T08</t>
  </si>
  <si>
    <t>A30</t>
  </si>
  <si>
    <t>C42</t>
  </si>
  <si>
    <t>60W</t>
  </si>
  <si>
    <t>69X</t>
  </si>
  <si>
    <t>59D</t>
  </si>
  <si>
    <t>69L</t>
  </si>
  <si>
    <t>ML_group_Lasso</t>
    <phoneticPr fontId="1" type="noConversion"/>
  </si>
  <si>
    <t>57T</t>
  </si>
  <si>
    <t>61J</t>
  </si>
  <si>
    <t>S58</t>
  </si>
  <si>
    <t>J91</t>
  </si>
  <si>
    <t>FL0</t>
  </si>
  <si>
    <t>P31</t>
  </si>
  <si>
    <t>67C</t>
  </si>
  <si>
    <t>52Q</t>
  </si>
  <si>
    <t>52P</t>
  </si>
  <si>
    <t>68Q</t>
  </si>
  <si>
    <t>57Y</t>
  </si>
  <si>
    <t>71Z</t>
  </si>
  <si>
    <t>66S</t>
  </si>
  <si>
    <t>FD2</t>
  </si>
  <si>
    <t>TC0</t>
  </si>
  <si>
    <t>MW9</t>
  </si>
  <si>
    <t>MY9</t>
  </si>
  <si>
    <t>MW8</t>
  </si>
  <si>
    <t>ML_group_Ridge</t>
    <phoneticPr fontId="1" type="noConversion"/>
  </si>
  <si>
    <t>MX6</t>
  </si>
  <si>
    <t>JC8</t>
  </si>
  <si>
    <t>D03</t>
  </si>
  <si>
    <t>64E</t>
  </si>
  <si>
    <t>MS9</t>
  </si>
  <si>
    <t>C15</t>
  </si>
  <si>
    <t>GO1</t>
  </si>
  <si>
    <t>ML_group_SVR</t>
    <phoneticPr fontId="1" type="noConversion"/>
  </si>
  <si>
    <t>MX7</t>
  </si>
  <si>
    <t>61I</t>
  </si>
  <si>
    <t>JB4</t>
  </si>
  <si>
    <t>72F</t>
  </si>
  <si>
    <t>L94</t>
  </si>
  <si>
    <t>Y47</t>
  </si>
  <si>
    <t>69Z</t>
  </si>
  <si>
    <t>MV9</t>
  </si>
  <si>
    <t>63I</t>
  </si>
  <si>
    <t>MW1</t>
  </si>
  <si>
    <t>分數</t>
    <phoneticPr fontId="1" type="noConversion"/>
  </si>
  <si>
    <t>排名</t>
    <phoneticPr fontId="1" type="noConversion"/>
  </si>
  <si>
    <t>評分原則是先看挑出來的基金中accumulation比banchmark高的有幾檔，越多表示策略越好
如果有兩個策略一樣好，再比accumulation比banchmark高的基金的平均sharp ratio，選比較大的</t>
    <phoneticPr fontId="1" type="noConversion"/>
  </si>
  <si>
    <t>ML_group_pyCaret</t>
    <phoneticPr fontId="1" type="noConversion"/>
  </si>
  <si>
    <t>55N</t>
  </si>
  <si>
    <t>51J</t>
  </si>
  <si>
    <t>51V</t>
  </si>
  <si>
    <t>54J</t>
  </si>
  <si>
    <t>57C</t>
  </si>
  <si>
    <t>AD1</t>
  </si>
  <si>
    <t>F07</t>
  </si>
  <si>
    <t>68S</t>
  </si>
  <si>
    <t>68Y</t>
  </si>
  <si>
    <t>65E</t>
  </si>
  <si>
    <t>基金類別</t>
    <phoneticPr fontId="1" type="noConversion"/>
  </si>
  <si>
    <t>em_equity</t>
    <phoneticPr fontId="1" type="noConversion"/>
  </si>
  <si>
    <t>china_equity</t>
    <phoneticPr fontId="1" type="noConversion"/>
  </si>
  <si>
    <t>tech_equity</t>
    <phoneticPr fontId="1" type="noConversion"/>
  </si>
  <si>
    <t>US_hy_bond</t>
    <phoneticPr fontId="1" type="noConversion"/>
  </si>
  <si>
    <t>hybrid_bond</t>
    <phoneticPr fontId="1" type="noConversion"/>
  </si>
  <si>
    <t>tw_equity</t>
    <phoneticPr fontId="1" type="noConversion"/>
  </si>
  <si>
    <t>us_eqity</t>
    <phoneticPr fontId="1" type="noConversion"/>
  </si>
  <si>
    <t>asia_equity</t>
    <phoneticPr fontId="1" type="noConversion"/>
  </si>
  <si>
    <t>asia_bond</t>
    <phoneticPr fontId="1" type="noConversion"/>
  </si>
  <si>
    <t>jp_equity</t>
    <phoneticPr fontId="1" type="noConversion"/>
  </si>
  <si>
    <t>glo_hy_bond</t>
    <phoneticPr fontId="1" type="noConversion"/>
  </si>
  <si>
    <t>glo_ig_bond</t>
    <phoneticPr fontId="1" type="noConversion"/>
  </si>
  <si>
    <t>基金代碼</t>
    <phoneticPr fontId="1" type="noConversion"/>
  </si>
  <si>
    <t>基金名稱</t>
    <phoneticPr fontId="1" type="noConversion"/>
  </si>
  <si>
    <t>CJ1</t>
    <phoneticPr fontId="1" type="noConversion"/>
  </si>
  <si>
    <t>W01</t>
    <phoneticPr fontId="1" type="noConversion"/>
  </si>
  <si>
    <t>K22</t>
    <phoneticPr fontId="1" type="noConversion"/>
  </si>
  <si>
    <t>CJ2</t>
    <phoneticPr fontId="1" type="noConversion"/>
  </si>
  <si>
    <t>K23</t>
    <phoneticPr fontId="1" type="noConversion"/>
  </si>
  <si>
    <t>L84</t>
    <phoneticPr fontId="1" type="noConversion"/>
  </si>
  <si>
    <t>71Q</t>
    <phoneticPr fontId="1" type="noConversion"/>
  </si>
  <si>
    <t>F71</t>
    <phoneticPr fontId="1" type="noConversion"/>
  </si>
  <si>
    <t>L80</t>
    <phoneticPr fontId="1" type="noConversion"/>
  </si>
  <si>
    <t>L83</t>
    <phoneticPr fontId="1" type="noConversion"/>
  </si>
  <si>
    <t>IQ9</t>
    <phoneticPr fontId="1" type="noConversion"/>
  </si>
  <si>
    <t>E24</t>
    <phoneticPr fontId="1" type="noConversion"/>
  </si>
  <si>
    <t>57I</t>
    <phoneticPr fontId="1" type="noConversion"/>
  </si>
  <si>
    <t>L22</t>
    <phoneticPr fontId="1" type="noConversion"/>
  </si>
  <si>
    <t>L12</t>
    <phoneticPr fontId="1" type="noConversion"/>
  </si>
  <si>
    <t>53Q</t>
    <phoneticPr fontId="1" type="noConversion"/>
  </si>
  <si>
    <t>Y37</t>
    <phoneticPr fontId="1" type="noConversion"/>
  </si>
  <si>
    <t>50D</t>
    <phoneticPr fontId="1" type="noConversion"/>
  </si>
  <si>
    <t>JC8</t>
    <phoneticPr fontId="1" type="noConversion"/>
  </si>
  <si>
    <t>64A</t>
    <phoneticPr fontId="1" type="noConversion"/>
  </si>
  <si>
    <t>H23</t>
    <phoneticPr fontId="1" type="noConversion"/>
  </si>
  <si>
    <t>H28</t>
    <phoneticPr fontId="1" type="noConversion"/>
  </si>
  <si>
    <t>J80</t>
    <phoneticPr fontId="1" type="noConversion"/>
  </si>
  <si>
    <t>J81</t>
    <phoneticPr fontId="1" type="noConversion"/>
  </si>
  <si>
    <t>67B</t>
    <phoneticPr fontId="1" type="noConversion"/>
  </si>
  <si>
    <t>67C</t>
    <phoneticPr fontId="1" type="noConversion"/>
  </si>
  <si>
    <t>61R</t>
    <phoneticPr fontId="1" type="noConversion"/>
  </si>
  <si>
    <t>F82</t>
    <phoneticPr fontId="1" type="noConversion"/>
  </si>
  <si>
    <t>61Q</t>
    <phoneticPr fontId="1" type="noConversion"/>
  </si>
  <si>
    <t>52V</t>
    <phoneticPr fontId="1" type="noConversion"/>
  </si>
  <si>
    <t>M23</t>
    <phoneticPr fontId="1" type="noConversion"/>
  </si>
  <si>
    <t>55R</t>
    <phoneticPr fontId="1" type="noConversion"/>
  </si>
  <si>
    <t>F24</t>
    <phoneticPr fontId="1" type="noConversion"/>
  </si>
  <si>
    <t>A28</t>
    <phoneticPr fontId="1" type="noConversion"/>
  </si>
  <si>
    <t>57T</t>
    <phoneticPr fontId="1" type="noConversion"/>
  </si>
  <si>
    <t>57X</t>
    <phoneticPr fontId="1" type="noConversion"/>
  </si>
  <si>
    <t>JB6</t>
    <phoneticPr fontId="1" type="noConversion"/>
  </si>
  <si>
    <t>54P</t>
    <phoneticPr fontId="1" type="noConversion"/>
  </si>
  <si>
    <t>JB5</t>
    <phoneticPr fontId="1" type="noConversion"/>
  </si>
  <si>
    <t>JA2</t>
    <phoneticPr fontId="1" type="noConversion"/>
  </si>
  <si>
    <t>JA1</t>
    <phoneticPr fontId="1" type="noConversion"/>
  </si>
  <si>
    <t>E66</t>
    <phoneticPr fontId="1" type="noConversion"/>
  </si>
  <si>
    <t>E65</t>
    <phoneticPr fontId="1" type="noConversion"/>
  </si>
  <si>
    <t>JD1</t>
    <phoneticPr fontId="1" type="noConversion"/>
  </si>
  <si>
    <t>68P</t>
    <phoneticPr fontId="1" type="noConversion"/>
  </si>
  <si>
    <t>E78</t>
    <phoneticPr fontId="1" type="noConversion"/>
  </si>
  <si>
    <t>E79</t>
    <phoneticPr fontId="1" type="noConversion"/>
  </si>
  <si>
    <t>51E</t>
    <phoneticPr fontId="1" type="noConversion"/>
  </si>
  <si>
    <t>景順開發中市場基金A(年配)(美元)</t>
    <phoneticPr fontId="1" type="noConversion"/>
  </si>
  <si>
    <t>富達新興市場基金-配權帳戶-美元</t>
    <phoneticPr fontId="1" type="noConversion"/>
  </si>
  <si>
    <t>富達新興市場基金-配息帳戶-美元</t>
    <phoneticPr fontId="1" type="noConversion"/>
  </si>
  <si>
    <t>安本標準新興市場股票基金 A 累積 美元</t>
    <phoneticPr fontId="1" type="noConversion"/>
  </si>
  <si>
    <t>(百元基金)施羅德新興市場股債優勢A1累積(美元)</t>
    <phoneticPr fontId="1" type="noConversion"/>
  </si>
  <si>
    <t>貝萊德中國基金HEDGED A2(歐元)</t>
    <phoneticPr fontId="1" type="noConversion"/>
  </si>
  <si>
    <t>(百元基金)復華華人世紀基金</t>
    <phoneticPr fontId="1" type="noConversion"/>
  </si>
  <si>
    <t>(百元基金)復華大中華中小策略基金</t>
    <phoneticPr fontId="1" type="noConversion"/>
  </si>
  <si>
    <t>(百元基金)摩根中國基金-JPM-A股分派(美元)
本基金之配息來源可能為本金</t>
    <phoneticPr fontId="1" type="noConversion"/>
  </si>
  <si>
    <t>(百元基金)摩根大中華基金-JPM-A股分派(美元)
本基金之配息來源可能為本金</t>
    <phoneticPr fontId="1" type="noConversion"/>
  </si>
  <si>
    <t>百達-數位科技基金-R 美元</t>
    <phoneticPr fontId="1" type="noConversion"/>
  </si>
  <si>
    <t>駿利亨德森遠見全球科技領先基金</t>
    <phoneticPr fontId="1" type="noConversion"/>
  </si>
  <si>
    <t>(百元基金)富蘭克林坦伯頓全球科技基金</t>
    <phoneticPr fontId="1" type="noConversion"/>
  </si>
  <si>
    <t>富蘭克林坦伯頓全球科技基金B股(美元)</t>
    <phoneticPr fontId="1" type="noConversion"/>
  </si>
  <si>
    <t>駿利亨德森環球科技創新基金A2歐元避險</t>
    <phoneticPr fontId="1" type="noConversion"/>
  </si>
  <si>
    <t>貝萊德美元高收益債券基金HEDGED A2(澳幣)
(本基金主要係投資於非投資等級之高風險債券且配息可能涉及本金)</t>
    <phoneticPr fontId="1" type="noConversion"/>
  </si>
  <si>
    <t>鋒裕匯理基金美國高收益債券 A 美元
(本基金主要係投資於非投資等級之高風險債券且配息來源可能為本金)</t>
    <phoneticPr fontId="1" type="noConversion"/>
  </si>
  <si>
    <t>駿利亨德森高收益基金A2歐元避險
(本基金主要係投資於非投資等級之高風險債券，本基金某些股份類別可從本金中支付全部或部份費用，故實質上，本基金之配息來源可能為本金)</t>
    <phoneticPr fontId="1" type="noConversion"/>
  </si>
  <si>
    <t>鋒裕匯理基金美國高收益債券 B 美元
(本基金主要係投資於非投資等級之高風險債券且配息來源可能為本金)</t>
    <phoneticPr fontId="1" type="noConversion"/>
  </si>
  <si>
    <t>駿利亨德森高收益基金A2美元
(本基金主要係投資於非投資等級之高風險債券，本基金某些股份類別可從本金中支付全部或部份費用，故實質上，本基金之配息來源可能為本金)</t>
    <phoneticPr fontId="1" type="noConversion"/>
  </si>
  <si>
    <t>法盛盧米斯塞勒斯全球機會債券基金(配息)</t>
    <phoneticPr fontId="1" type="noConversion"/>
  </si>
  <si>
    <t>施羅德環球企業債券A1月配浮動(美元)
(本基金之配息來源可能為本金)</t>
    <phoneticPr fontId="1" type="noConversion"/>
  </si>
  <si>
    <t>聯博房貸收益基金AX股
(本基金有相當比重投資於非投資等級之高風險債券且配息來源可能為本金)</t>
    <phoneticPr fontId="1" type="noConversion"/>
  </si>
  <si>
    <t>聯博房貸收益基金A2X股
(本基金有相當比重投資於非投資等級之高風險債券且配息來源可能為本金)</t>
    <phoneticPr fontId="1" type="noConversion"/>
  </si>
  <si>
    <t>聯博房貸收益基金B2X股
(本基金有相當比重投資於非投資等級之高風險債券且配息來源可能為本金)</t>
    <phoneticPr fontId="1" type="noConversion"/>
  </si>
  <si>
    <t>(百元基金)野村優質基金</t>
    <phoneticPr fontId="1" type="noConversion"/>
  </si>
  <si>
    <t>新光台灣富貴基金(台幣)</t>
    <phoneticPr fontId="1" type="noConversion"/>
  </si>
  <si>
    <t>(百元基金)野村積極成長基金</t>
    <phoneticPr fontId="1" type="noConversion"/>
  </si>
  <si>
    <t>(百元基金)野村成長基金</t>
    <phoneticPr fontId="1" type="noConversion"/>
  </si>
  <si>
    <t>(百元基金)野村鴻運基金</t>
    <phoneticPr fontId="1" type="noConversion"/>
  </si>
  <si>
    <t>駿利亨德森策略Alpha基金A2歐元避險</t>
    <phoneticPr fontId="1" type="noConversion"/>
  </si>
  <si>
    <t>駿利亨德森策略Alpha基金A2美元</t>
    <phoneticPr fontId="1" type="noConversion"/>
  </si>
  <si>
    <t>法盛漢瑞斯美國股票基金(配息)(美元)</t>
    <phoneticPr fontId="1" type="noConversion"/>
  </si>
  <si>
    <t>法盛漢瑞斯美國股票基金(美元)</t>
    <phoneticPr fontId="1" type="noConversion"/>
  </si>
  <si>
    <t>駿利亨德森策略Alpha基金 B2 美元</t>
    <phoneticPr fontId="1" type="noConversion"/>
  </si>
  <si>
    <t>聯博亞洲股票基金A股澳幣避險
(本基金之配息來源可能為本金)</t>
    <phoneticPr fontId="1" type="noConversion"/>
  </si>
  <si>
    <t>聯博亞洲股票基金AD股澳幣避險
(本基金之配息來源可能為本金)</t>
    <phoneticPr fontId="1" type="noConversion"/>
  </si>
  <si>
    <t>景順太平洋基金A(年配)(美元)</t>
    <phoneticPr fontId="1" type="noConversion"/>
  </si>
  <si>
    <t>新加坡大華亞太增長基金(星幣)</t>
    <phoneticPr fontId="1" type="noConversion"/>
  </si>
  <si>
    <t>晉達亞洲股票基金C收益股份(配權)</t>
    <phoneticPr fontId="1" type="noConversion"/>
  </si>
  <si>
    <t>(百元基金)施羅德亞洲可轉換債券A1累積(美元)
本基金主要係投資於非投資等級之高風險債券</t>
    <phoneticPr fontId="1" type="noConversion"/>
  </si>
  <si>
    <t>施羅德亞洲可轉換債券A1累積(歐元對沖)
本基金主要係投資於非投資等級之高風險債券</t>
    <phoneticPr fontId="1" type="noConversion"/>
  </si>
  <si>
    <t>富達亞洲高收益基金(累積)-配權帳戶-美元
(本基金主要係投資於非投資等級之高風險債券)</t>
    <phoneticPr fontId="1" type="noConversion"/>
  </si>
  <si>
    <t>富達亞洲高收益基金(累積)-配息帳戶-美元
(本基金主要係投資於非投資等級之高風險債券)</t>
    <phoneticPr fontId="1" type="noConversion"/>
  </si>
  <si>
    <t>富達亞洲高收益基金(累積)-配權帳戶-歐元
(本基金主要係投資於非投資等級之高風險債券)</t>
    <phoneticPr fontId="1" type="noConversion"/>
  </si>
  <si>
    <t>鋒裕匯理基金環球高收益債券 A 歐元
(本基金主要係投資於非投資等級之高風險債券且配息來源可能為本金)</t>
    <phoneticPr fontId="1" type="noConversion"/>
  </si>
  <si>
    <t>(百元基金)貝萊德日本靈活股票基金A2(美元)</t>
    <phoneticPr fontId="1" type="noConversion"/>
  </si>
  <si>
    <t>富達日本潛力優勢基金-配息帳戶-日圓</t>
    <phoneticPr fontId="1" type="noConversion"/>
  </si>
  <si>
    <t>富達日本潛力優勢基金-配權帳戶-日圓</t>
    <phoneticPr fontId="1" type="noConversion"/>
  </si>
  <si>
    <t>(百元基金)貝萊德日本特別時機基金HEDGED A2(美元)</t>
    <phoneticPr fontId="1" type="noConversion"/>
  </si>
  <si>
    <t>聯博日本策略價值基金A股美元避險
(本基金之配息來源可能為本金)</t>
    <phoneticPr fontId="1" type="noConversion"/>
  </si>
  <si>
    <t>NN(L)投資級公司債基金X股(月配)(澳幣對沖)
(本基金之配息來源可能為本金)</t>
    <phoneticPr fontId="1" type="noConversion"/>
  </si>
  <si>
    <t>法盛盧米斯賽勒斯投資等級債券型基金</t>
    <phoneticPr fontId="1" type="noConversion"/>
  </si>
  <si>
    <t>法盛盧米斯賽勒斯投資等級債券型基金(配息)</t>
    <phoneticPr fontId="1" type="noConversion"/>
  </si>
  <si>
    <t>(百元基金)瀚亞美國優質債券基金A
(本基金配息來源可能為本金)</t>
    <phoneticPr fontId="1" type="noConversion"/>
  </si>
  <si>
    <t>獲選基金</t>
    <phoneticPr fontId="1" type="noConversion"/>
  </si>
  <si>
    <t>Rule Base 3163</t>
    <phoneticPr fontId="1" type="noConversion"/>
  </si>
  <si>
    <t>Rule Base 4433</t>
    <phoneticPr fontId="1" type="noConversion"/>
  </si>
  <si>
    <t>Test data MSE</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</si>
</sst>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2"/>
      <color theme="1"/>
      <name val="新細明體"/>
      <family val="2"/>
      <charset val="136"/>
      <scheme val="minor"/>
    </font>
    <font>
      <sz val="9"/>
      <name val="新細明體"/>
      <family val="2"/>
      <charset val="136"/>
      <scheme val="minor"/>
    </font>
    <font>
      <sz val="12"/>
      <color rgb="FFFF0000"/>
      <name val="新細明體"/>
      <family val="2"/>
      <charset val="136"/>
      <scheme val="minor"/>
    </font>
    <font>
      <b/>
      <sz val="20"/>
      <color theme="1"/>
      <name val="新細明體"/>
      <family val="1"/>
      <charset val="136"/>
      <scheme val="minor"/>
    </font>
    <font>
      <sz val="14"/>
      <color theme="1"/>
      <name val="新細明體"/>
      <family val="2"/>
      <charset val="136"/>
      <scheme val="minor"/>
    </font>
    <font>
      <sz val="16"/>
      <color theme="1"/>
      <name val="新細明體"/>
      <family val="2"/>
      <charset val="136"/>
      <scheme val="minor"/>
    </font>
    <font>
      <b/>
      <sz val="16"/>
      <color theme="1"/>
      <name val="新細明體"/>
      <family val="1"/>
      <charset val="136"/>
      <scheme val="minor"/>
    </font>
    <font>
      <sz val="14"/>
      <color theme="1"/>
      <name val="新細明體"/>
      <family val="1"/>
      <charset val="136"/>
      <scheme val="minor"/>
    </font>
    <font>
      <sz val="16"/>
      <color theme="1"/>
      <name val="新細明體"/>
      <family val="1"/>
      <charset val="136"/>
      <scheme val="minor"/>
    </font>
    <font>
      <b/>
      <sz val="24"/>
      <color theme="1"/>
      <name val="新細明體"/>
      <family val="1"/>
      <charset val="136"/>
    </font>
  </fonts>
  <fills count="10">
    <fill>
      <patternFill patternType="none"/>
    </fill>
    <fill>
      <patternFill patternType="gray125"/>
    </fill>
    <fill>
      <patternFill patternType="solid">
        <fgColor rgb="FFFFFF00"/>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theme="7"/>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9" tint="0.79998168889431442"/>
        <bgColor indexed="64"/>
      </patternFill>
    </fill>
  </fills>
  <borders count="9">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1">
    <xf numFmtId="0" fontId="0" fillId="0" borderId="0">
      <alignment vertical="center"/>
    </xf>
  </cellStyleXfs>
  <cellXfs count="35">
    <xf numFmtId="0" fontId="0" fillId="0" borderId="0" xfId="0">
      <alignment vertical="center"/>
    </xf>
    <xf numFmtId="14" fontId="0" fillId="0" borderId="0" xfId="0" applyNumberFormat="1">
      <alignment vertical="center"/>
    </xf>
    <xf numFmtId="0" fontId="0" fillId="0" borderId="0" xfId="0">
      <alignment vertical="center"/>
    </xf>
    <xf numFmtId="0" fontId="0" fillId="2" borderId="0" xfId="0" applyFill="1">
      <alignment vertical="center"/>
    </xf>
    <xf numFmtId="0" fontId="0" fillId="0" borderId="0" xfId="0">
      <alignment vertical="center"/>
    </xf>
    <xf numFmtId="0" fontId="0" fillId="2" borderId="0" xfId="0" applyFill="1">
      <alignment vertical="center"/>
    </xf>
    <xf numFmtId="0" fontId="2" fillId="0" borderId="0" xfId="0" applyFont="1">
      <alignment vertical="center"/>
    </xf>
    <xf numFmtId="14" fontId="0" fillId="2" borderId="0" xfId="0" applyNumberFormat="1" applyFill="1">
      <alignment vertical="center"/>
    </xf>
    <xf numFmtId="0" fontId="0" fillId="0" borderId="0" xfId="0" applyAlignment="1">
      <alignment horizontal="right" vertical="center"/>
    </xf>
    <xf numFmtId="0" fontId="0" fillId="3" borderId="0" xfId="0" applyFill="1">
      <alignment vertical="center"/>
    </xf>
    <xf numFmtId="0" fontId="0" fillId="4" borderId="0" xfId="0" applyFill="1">
      <alignment vertical="center"/>
    </xf>
    <xf numFmtId="0" fontId="0" fillId="6" borderId="0" xfId="0" applyFill="1">
      <alignment vertical="center"/>
    </xf>
    <xf numFmtId="14" fontId="0" fillId="6" borderId="0" xfId="0" applyNumberFormat="1" applyFill="1">
      <alignment vertical="center"/>
    </xf>
    <xf numFmtId="0" fontId="6" fillId="8" borderId="0" xfId="0" applyFont="1" applyFill="1" applyAlignment="1">
      <alignment horizontal="center" vertical="center"/>
    </xf>
    <xf numFmtId="0" fontId="8" fillId="0" borderId="0" xfId="0" applyFont="1" applyAlignment="1">
      <alignment horizontal="center" vertical="center"/>
    </xf>
    <xf numFmtId="0" fontId="8" fillId="0" borderId="2" xfId="0" applyFont="1" applyBorder="1" applyAlignment="1">
      <alignment horizontal="center" vertical="center"/>
    </xf>
    <xf numFmtId="0" fontId="0" fillId="0" borderId="3" xfId="0" applyBorder="1">
      <alignment vertical="center"/>
    </xf>
    <xf numFmtId="0" fontId="8" fillId="0" borderId="0" xfId="0" applyFont="1" applyBorder="1" applyAlignment="1">
      <alignment horizontal="center" vertical="center"/>
    </xf>
    <xf numFmtId="0" fontId="0" fillId="0" borderId="5" xfId="0" applyBorder="1">
      <alignment vertical="center"/>
    </xf>
    <xf numFmtId="0" fontId="8" fillId="0" borderId="7" xfId="0" applyFont="1" applyBorder="1" applyAlignment="1">
      <alignment horizontal="center" vertical="center"/>
    </xf>
    <xf numFmtId="0" fontId="0" fillId="0" borderId="8" xfId="0" applyBorder="1">
      <alignment vertical="center"/>
    </xf>
    <xf numFmtId="0" fontId="0" fillId="0" borderId="5" xfId="0" applyBorder="1" applyAlignment="1">
      <alignment vertical="center" wrapText="1"/>
    </xf>
    <xf numFmtId="0" fontId="0" fillId="0" borderId="8" xfId="0" applyBorder="1" applyAlignment="1">
      <alignment vertical="center" wrapText="1"/>
    </xf>
    <xf numFmtId="0" fontId="0" fillId="0" borderId="3" xfId="0" applyBorder="1" applyAlignment="1">
      <alignment vertical="center" wrapText="1"/>
    </xf>
    <xf numFmtId="0" fontId="5" fillId="0" borderId="0" xfId="0" applyFont="1" applyAlignment="1">
      <alignment horizontal="center" vertical="center" wrapText="1"/>
    </xf>
    <xf numFmtId="0" fontId="6" fillId="8" borderId="0" xfId="0" applyFont="1" applyFill="1" applyAlignment="1">
      <alignment horizontal="center" vertical="center" wrapText="1"/>
    </xf>
    <xf numFmtId="0" fontId="6" fillId="7" borderId="1" xfId="0" applyFont="1" applyFill="1" applyBorder="1" applyAlignment="1">
      <alignment horizontal="center" vertical="center" wrapText="1"/>
    </xf>
    <xf numFmtId="0" fontId="4" fillId="9" borderId="4" xfId="0" applyFont="1" applyFill="1" applyBorder="1" applyAlignment="1">
      <alignment horizontal="center" vertical="center" wrapText="1"/>
    </xf>
    <xf numFmtId="0" fontId="7" fillId="9" borderId="6" xfId="0" applyFont="1" applyFill="1" applyBorder="1" applyAlignment="1">
      <alignment horizontal="center" vertical="center" wrapText="1"/>
    </xf>
    <xf numFmtId="0" fontId="4" fillId="9" borderId="6" xfId="0" applyFont="1" applyFill="1" applyBorder="1" applyAlignment="1">
      <alignment horizontal="center" vertical="center" wrapText="1"/>
    </xf>
    <xf numFmtId="0" fontId="3" fillId="5" borderId="0" xfId="0" applyFont="1" applyFill="1" applyAlignment="1">
      <alignment horizontal="center" vertical="center" wrapText="1"/>
    </xf>
    <xf numFmtId="0" fontId="3" fillId="5" borderId="0" xfId="0" applyFont="1" applyFill="1" applyAlignment="1">
      <alignment horizontal="center" vertical="center"/>
    </xf>
    <xf numFmtId="0" fontId="9" fillId="5" borderId="0" xfId="0" applyFont="1" applyFill="1" applyAlignment="1">
      <alignment horizontal="center" vertical="center"/>
    </xf>
    <xf numFmtId="0" fontId="5" fillId="5" borderId="0" xfId="0" applyFont="1" applyFill="1" applyAlignment="1">
      <alignment horizontal="center" vertical="center"/>
    </xf>
    <xf numFmtId="0" fontId="5" fillId="9" borderId="0" xfId="0" applyFont="1" applyFill="1" applyAlignment="1">
      <alignment horizontal="center" vertical="center"/>
    </xf>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64.png"/><Relationship Id="rId3" Type="http://schemas.openxmlformats.org/officeDocument/2006/relationships/image" Target="../media/image159.png"/><Relationship Id="rId7" Type="http://schemas.openxmlformats.org/officeDocument/2006/relationships/image" Target="../media/image163.png"/><Relationship Id="rId12" Type="http://schemas.openxmlformats.org/officeDocument/2006/relationships/image" Target="../media/image168.png"/><Relationship Id="rId2" Type="http://schemas.openxmlformats.org/officeDocument/2006/relationships/image" Target="../media/image158.png"/><Relationship Id="rId1" Type="http://schemas.openxmlformats.org/officeDocument/2006/relationships/image" Target="../media/image157.png"/><Relationship Id="rId6" Type="http://schemas.openxmlformats.org/officeDocument/2006/relationships/image" Target="../media/image162.png"/><Relationship Id="rId11" Type="http://schemas.openxmlformats.org/officeDocument/2006/relationships/image" Target="../media/image167.png"/><Relationship Id="rId5" Type="http://schemas.openxmlformats.org/officeDocument/2006/relationships/image" Target="../media/image161.png"/><Relationship Id="rId10" Type="http://schemas.openxmlformats.org/officeDocument/2006/relationships/image" Target="../media/image166.png"/><Relationship Id="rId4" Type="http://schemas.openxmlformats.org/officeDocument/2006/relationships/image" Target="../media/image160.png"/><Relationship Id="rId9" Type="http://schemas.openxmlformats.org/officeDocument/2006/relationships/image" Target="../media/image165.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76.png"/><Relationship Id="rId13" Type="http://schemas.openxmlformats.org/officeDocument/2006/relationships/image" Target="../media/image181.png"/><Relationship Id="rId18" Type="http://schemas.openxmlformats.org/officeDocument/2006/relationships/image" Target="../media/image186.png"/><Relationship Id="rId3" Type="http://schemas.openxmlformats.org/officeDocument/2006/relationships/image" Target="../media/image171.png"/><Relationship Id="rId7" Type="http://schemas.openxmlformats.org/officeDocument/2006/relationships/image" Target="../media/image175.png"/><Relationship Id="rId12" Type="http://schemas.openxmlformats.org/officeDocument/2006/relationships/image" Target="../media/image180.png"/><Relationship Id="rId17" Type="http://schemas.openxmlformats.org/officeDocument/2006/relationships/image" Target="../media/image185.png"/><Relationship Id="rId2" Type="http://schemas.openxmlformats.org/officeDocument/2006/relationships/image" Target="../media/image170.png"/><Relationship Id="rId16" Type="http://schemas.openxmlformats.org/officeDocument/2006/relationships/image" Target="../media/image184.png"/><Relationship Id="rId20" Type="http://schemas.openxmlformats.org/officeDocument/2006/relationships/image" Target="../media/image188.png"/><Relationship Id="rId1" Type="http://schemas.openxmlformats.org/officeDocument/2006/relationships/image" Target="../media/image169.png"/><Relationship Id="rId6" Type="http://schemas.openxmlformats.org/officeDocument/2006/relationships/image" Target="../media/image174.png"/><Relationship Id="rId11" Type="http://schemas.openxmlformats.org/officeDocument/2006/relationships/image" Target="../media/image179.png"/><Relationship Id="rId5" Type="http://schemas.openxmlformats.org/officeDocument/2006/relationships/image" Target="../media/image173.png"/><Relationship Id="rId15" Type="http://schemas.openxmlformats.org/officeDocument/2006/relationships/image" Target="../media/image183.png"/><Relationship Id="rId10" Type="http://schemas.openxmlformats.org/officeDocument/2006/relationships/image" Target="../media/image178.png"/><Relationship Id="rId19" Type="http://schemas.openxmlformats.org/officeDocument/2006/relationships/image" Target="../media/image187.png"/><Relationship Id="rId4" Type="http://schemas.openxmlformats.org/officeDocument/2006/relationships/image" Target="../media/image172.png"/><Relationship Id="rId9" Type="http://schemas.openxmlformats.org/officeDocument/2006/relationships/image" Target="../media/image177.png"/><Relationship Id="rId14" Type="http://schemas.openxmlformats.org/officeDocument/2006/relationships/image" Target="../media/image182.png"/></Relationships>
</file>

<file path=xl/drawings/_rels/drawing2.xml.rels><?xml version="1.0" encoding="UTF-8" standalone="yes"?>
<Relationships xmlns="http://schemas.openxmlformats.org/package/2006/relationships"><Relationship Id="rId8" Type="http://schemas.openxmlformats.org/officeDocument/2006/relationships/image" Target="../media/image30.png"/><Relationship Id="rId3" Type="http://schemas.openxmlformats.org/officeDocument/2006/relationships/image" Target="../media/image25.png"/><Relationship Id="rId7" Type="http://schemas.openxmlformats.org/officeDocument/2006/relationships/image" Target="../media/image29.png"/><Relationship Id="rId12" Type="http://schemas.openxmlformats.org/officeDocument/2006/relationships/image" Target="../media/image34.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5" Type="http://schemas.openxmlformats.org/officeDocument/2006/relationships/image" Target="../media/image27.pn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s>
</file>

<file path=xl/drawings/_rels/drawing3.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image" Target="../media/image37.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6.png"/><Relationship Id="rId16" Type="http://schemas.openxmlformats.org/officeDocument/2006/relationships/image" Target="../media/image50.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5" Type="http://schemas.openxmlformats.org/officeDocument/2006/relationships/image" Target="../media/image4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 Id="rId14" Type="http://schemas.openxmlformats.org/officeDocument/2006/relationships/image" Target="../media/image48.png"/></Relationships>
</file>

<file path=xl/drawings/_rels/drawing4.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18" Type="http://schemas.openxmlformats.org/officeDocument/2006/relationships/image" Target="../media/image68.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17" Type="http://schemas.openxmlformats.org/officeDocument/2006/relationships/image" Target="../media/image67.png"/><Relationship Id="rId2" Type="http://schemas.openxmlformats.org/officeDocument/2006/relationships/image" Target="../media/image52.png"/><Relationship Id="rId16" Type="http://schemas.openxmlformats.org/officeDocument/2006/relationships/image" Target="../media/image66.png"/><Relationship Id="rId20" Type="http://schemas.openxmlformats.org/officeDocument/2006/relationships/image" Target="../media/image7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19" Type="http://schemas.openxmlformats.org/officeDocument/2006/relationships/image" Target="../media/image69.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5.xml.rels><?xml version="1.0" encoding="UTF-8" standalone="yes"?>
<Relationships xmlns="http://schemas.openxmlformats.org/package/2006/relationships"><Relationship Id="rId8" Type="http://schemas.openxmlformats.org/officeDocument/2006/relationships/image" Target="../media/image78.png"/><Relationship Id="rId13" Type="http://schemas.openxmlformats.org/officeDocument/2006/relationships/image" Target="../media/image83.png"/><Relationship Id="rId3" Type="http://schemas.openxmlformats.org/officeDocument/2006/relationships/image" Target="../media/image73.png"/><Relationship Id="rId7" Type="http://schemas.openxmlformats.org/officeDocument/2006/relationships/image" Target="../media/image77.png"/><Relationship Id="rId12" Type="http://schemas.openxmlformats.org/officeDocument/2006/relationships/image" Target="../media/image82.png"/><Relationship Id="rId2" Type="http://schemas.openxmlformats.org/officeDocument/2006/relationships/image" Target="../media/image72.png"/><Relationship Id="rId1" Type="http://schemas.openxmlformats.org/officeDocument/2006/relationships/image" Target="../media/image71.png"/><Relationship Id="rId6" Type="http://schemas.openxmlformats.org/officeDocument/2006/relationships/image" Target="../media/image76.png"/><Relationship Id="rId11" Type="http://schemas.openxmlformats.org/officeDocument/2006/relationships/image" Target="../media/image81.png"/><Relationship Id="rId5" Type="http://schemas.openxmlformats.org/officeDocument/2006/relationships/image" Target="../media/image75.png"/><Relationship Id="rId10" Type="http://schemas.openxmlformats.org/officeDocument/2006/relationships/image" Target="../media/image80.png"/><Relationship Id="rId4" Type="http://schemas.openxmlformats.org/officeDocument/2006/relationships/image" Target="../media/image74.png"/><Relationship Id="rId9" Type="http://schemas.openxmlformats.org/officeDocument/2006/relationships/image" Target="../media/image79.png"/><Relationship Id="rId14" Type="http://schemas.openxmlformats.org/officeDocument/2006/relationships/image" Target="../media/image84.png"/></Relationships>
</file>

<file path=xl/drawings/_rels/drawing6.xml.rels><?xml version="1.0" encoding="UTF-8" standalone="yes"?>
<Relationships xmlns="http://schemas.openxmlformats.org/package/2006/relationships"><Relationship Id="rId8" Type="http://schemas.openxmlformats.org/officeDocument/2006/relationships/image" Target="../media/image92.png"/><Relationship Id="rId13" Type="http://schemas.openxmlformats.org/officeDocument/2006/relationships/image" Target="../media/image97.png"/><Relationship Id="rId18" Type="http://schemas.openxmlformats.org/officeDocument/2006/relationships/image" Target="../media/image102.png"/><Relationship Id="rId3" Type="http://schemas.openxmlformats.org/officeDocument/2006/relationships/image" Target="../media/image87.png"/><Relationship Id="rId7" Type="http://schemas.openxmlformats.org/officeDocument/2006/relationships/image" Target="../media/image91.png"/><Relationship Id="rId12" Type="http://schemas.openxmlformats.org/officeDocument/2006/relationships/image" Target="../media/image96.png"/><Relationship Id="rId17" Type="http://schemas.openxmlformats.org/officeDocument/2006/relationships/image" Target="../media/image101.png"/><Relationship Id="rId2" Type="http://schemas.openxmlformats.org/officeDocument/2006/relationships/image" Target="../media/image86.png"/><Relationship Id="rId16" Type="http://schemas.openxmlformats.org/officeDocument/2006/relationships/image" Target="../media/image100.png"/><Relationship Id="rId1" Type="http://schemas.openxmlformats.org/officeDocument/2006/relationships/image" Target="../media/image85.png"/><Relationship Id="rId6" Type="http://schemas.openxmlformats.org/officeDocument/2006/relationships/image" Target="../media/image90.png"/><Relationship Id="rId11" Type="http://schemas.openxmlformats.org/officeDocument/2006/relationships/image" Target="../media/image95.png"/><Relationship Id="rId5" Type="http://schemas.openxmlformats.org/officeDocument/2006/relationships/image" Target="../media/image89.png"/><Relationship Id="rId15" Type="http://schemas.openxmlformats.org/officeDocument/2006/relationships/image" Target="../media/image99.png"/><Relationship Id="rId10" Type="http://schemas.openxmlformats.org/officeDocument/2006/relationships/image" Target="../media/image94.png"/><Relationship Id="rId4" Type="http://schemas.openxmlformats.org/officeDocument/2006/relationships/image" Target="../media/image88.png"/><Relationship Id="rId9" Type="http://schemas.openxmlformats.org/officeDocument/2006/relationships/image" Target="../media/image93.png"/><Relationship Id="rId14" Type="http://schemas.openxmlformats.org/officeDocument/2006/relationships/image" Target="../media/image98.png"/></Relationships>
</file>

<file path=xl/drawings/_rels/drawing7.xml.rels><?xml version="1.0" encoding="UTF-8" standalone="yes"?>
<Relationships xmlns="http://schemas.openxmlformats.org/package/2006/relationships"><Relationship Id="rId8" Type="http://schemas.openxmlformats.org/officeDocument/2006/relationships/image" Target="../media/image110.png"/><Relationship Id="rId13" Type="http://schemas.openxmlformats.org/officeDocument/2006/relationships/image" Target="../media/image115.png"/><Relationship Id="rId3" Type="http://schemas.openxmlformats.org/officeDocument/2006/relationships/image" Target="../media/image105.png"/><Relationship Id="rId7" Type="http://schemas.openxmlformats.org/officeDocument/2006/relationships/image" Target="../media/image109.png"/><Relationship Id="rId12" Type="http://schemas.openxmlformats.org/officeDocument/2006/relationships/image" Target="../media/image114.png"/><Relationship Id="rId2" Type="http://schemas.openxmlformats.org/officeDocument/2006/relationships/image" Target="../media/image104.png"/><Relationship Id="rId16" Type="http://schemas.openxmlformats.org/officeDocument/2006/relationships/image" Target="../media/image118.png"/><Relationship Id="rId1" Type="http://schemas.openxmlformats.org/officeDocument/2006/relationships/image" Target="../media/image103.png"/><Relationship Id="rId6" Type="http://schemas.openxmlformats.org/officeDocument/2006/relationships/image" Target="../media/image108.png"/><Relationship Id="rId11" Type="http://schemas.openxmlformats.org/officeDocument/2006/relationships/image" Target="../media/image113.png"/><Relationship Id="rId5" Type="http://schemas.openxmlformats.org/officeDocument/2006/relationships/image" Target="../media/image107.png"/><Relationship Id="rId15" Type="http://schemas.openxmlformats.org/officeDocument/2006/relationships/image" Target="../media/image117.png"/><Relationship Id="rId10" Type="http://schemas.openxmlformats.org/officeDocument/2006/relationships/image" Target="../media/image112.png"/><Relationship Id="rId4" Type="http://schemas.openxmlformats.org/officeDocument/2006/relationships/image" Target="../media/image106.png"/><Relationship Id="rId9" Type="http://schemas.openxmlformats.org/officeDocument/2006/relationships/image" Target="../media/image111.png"/><Relationship Id="rId14" Type="http://schemas.openxmlformats.org/officeDocument/2006/relationships/image" Target="../media/image116.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6.png"/><Relationship Id="rId13" Type="http://schemas.openxmlformats.org/officeDocument/2006/relationships/image" Target="../media/image131.png"/><Relationship Id="rId3" Type="http://schemas.openxmlformats.org/officeDocument/2006/relationships/image" Target="../media/image121.png"/><Relationship Id="rId7" Type="http://schemas.openxmlformats.org/officeDocument/2006/relationships/image" Target="../media/image125.png"/><Relationship Id="rId12" Type="http://schemas.openxmlformats.org/officeDocument/2006/relationships/image" Target="../media/image130.png"/><Relationship Id="rId2" Type="http://schemas.openxmlformats.org/officeDocument/2006/relationships/image" Target="../media/image120.png"/><Relationship Id="rId16" Type="http://schemas.openxmlformats.org/officeDocument/2006/relationships/image" Target="../media/image134.png"/><Relationship Id="rId1" Type="http://schemas.openxmlformats.org/officeDocument/2006/relationships/image" Target="../media/image119.png"/><Relationship Id="rId6" Type="http://schemas.openxmlformats.org/officeDocument/2006/relationships/image" Target="../media/image124.png"/><Relationship Id="rId11" Type="http://schemas.openxmlformats.org/officeDocument/2006/relationships/image" Target="../media/image129.png"/><Relationship Id="rId5" Type="http://schemas.openxmlformats.org/officeDocument/2006/relationships/image" Target="../media/image123.png"/><Relationship Id="rId15" Type="http://schemas.openxmlformats.org/officeDocument/2006/relationships/image" Target="../media/image133.png"/><Relationship Id="rId10" Type="http://schemas.openxmlformats.org/officeDocument/2006/relationships/image" Target="../media/image128.png"/><Relationship Id="rId4" Type="http://schemas.openxmlformats.org/officeDocument/2006/relationships/image" Target="../media/image122.png"/><Relationship Id="rId9" Type="http://schemas.openxmlformats.org/officeDocument/2006/relationships/image" Target="../media/image127.png"/><Relationship Id="rId14" Type="http://schemas.openxmlformats.org/officeDocument/2006/relationships/image" Target="../media/image13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47.png"/><Relationship Id="rId3" Type="http://schemas.openxmlformats.org/officeDocument/2006/relationships/image" Target="../media/image137.png"/><Relationship Id="rId7" Type="http://schemas.openxmlformats.org/officeDocument/2006/relationships/image" Target="../media/image141.png"/><Relationship Id="rId12" Type="http://schemas.openxmlformats.org/officeDocument/2006/relationships/image" Target="../media/image146.png"/><Relationship Id="rId2" Type="http://schemas.openxmlformats.org/officeDocument/2006/relationships/image" Target="../media/image136.png"/><Relationship Id="rId1" Type="http://schemas.openxmlformats.org/officeDocument/2006/relationships/image" Target="../media/image135.png"/><Relationship Id="rId6" Type="http://schemas.openxmlformats.org/officeDocument/2006/relationships/image" Target="../media/image140.png"/><Relationship Id="rId11" Type="http://schemas.openxmlformats.org/officeDocument/2006/relationships/image" Target="../media/image145.png"/><Relationship Id="rId5" Type="http://schemas.openxmlformats.org/officeDocument/2006/relationships/image" Target="../media/image139.png"/><Relationship Id="rId10" Type="http://schemas.openxmlformats.org/officeDocument/2006/relationships/image" Target="../media/image144.png"/><Relationship Id="rId4" Type="http://schemas.openxmlformats.org/officeDocument/2006/relationships/image" Target="../media/image138.png"/><Relationship Id="rId9" Type="http://schemas.openxmlformats.org/officeDocument/2006/relationships/image" Target="../media/image143.png"/><Relationship Id="rId14" Type="http://schemas.openxmlformats.org/officeDocument/2006/relationships/image" Target="../media/image148.png"/></Relationships>
</file>

<file path=xl/drawings/drawing1.xml><?xml version="1.0" encoding="utf-8"?>
<xdr:wsDr xmlns:xdr="http://schemas.openxmlformats.org/drawingml/2006/spreadsheetDrawing" xmlns:a="http://schemas.openxmlformats.org/drawingml/2006/main">
  <xdr:twoCellAnchor editAs="oneCell">
    <xdr:from>
      <xdr:col>12</xdr:col>
      <xdr:colOff>9524</xdr:colOff>
      <xdr:row>0</xdr:row>
      <xdr:rowOff>19050</xdr:rowOff>
    </xdr:from>
    <xdr:to>
      <xdr:col>16</xdr:col>
      <xdr:colOff>38099</xdr:colOff>
      <xdr:row>11</xdr:row>
      <xdr:rowOff>19050</xdr:rowOff>
    </xdr:to>
    <xdr:pic>
      <xdr:nvPicPr>
        <xdr:cNvPr id="3" name="MyPlot1">
          <a:extLst>
            <a:ext uri="{FF2B5EF4-FFF2-40B4-BE49-F238E27FC236}">
              <a16:creationId xmlns:a16="http://schemas.microsoft.com/office/drawing/2014/main" id="{00000000-0008-0000-0100-000003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39174" y="19050"/>
          <a:ext cx="3381375" cy="2305050"/>
        </a:xfrm>
        <a:prstGeom prst="rect">
          <a:avLst/>
        </a:prstGeom>
      </xdr:spPr>
    </xdr:pic>
    <xdr:clientData/>
  </xdr:twoCellAnchor>
  <xdr:twoCellAnchor editAs="oneCell">
    <xdr:from>
      <xdr:col>17</xdr:col>
      <xdr:colOff>19050</xdr:colOff>
      <xdr:row>0</xdr:row>
      <xdr:rowOff>19050</xdr:rowOff>
    </xdr:from>
    <xdr:to>
      <xdr:col>21</xdr:col>
      <xdr:colOff>9525</xdr:colOff>
      <xdr:row>11</xdr:row>
      <xdr:rowOff>0</xdr:rowOff>
    </xdr:to>
    <xdr:pic>
      <xdr:nvPicPr>
        <xdr:cNvPr id="5" name="MyPlot2">
          <a:extLst>
            <a:ext uri="{FF2B5EF4-FFF2-40B4-BE49-F238E27FC236}">
              <a16:creationId xmlns:a16="http://schemas.microsoft.com/office/drawing/2014/main" id="{00000000-0008-0000-0100-000005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39700" y="19050"/>
          <a:ext cx="3343275" cy="2286000"/>
        </a:xfrm>
        <a:prstGeom prst="rect">
          <a:avLst/>
        </a:prstGeom>
      </xdr:spPr>
    </xdr:pic>
    <xdr:clientData/>
  </xdr:twoCellAnchor>
  <xdr:twoCellAnchor editAs="oneCell">
    <xdr:from>
      <xdr:col>12</xdr:col>
      <xdr:colOff>0</xdr:colOff>
      <xdr:row>12</xdr:row>
      <xdr:rowOff>0</xdr:rowOff>
    </xdr:from>
    <xdr:to>
      <xdr:col>16</xdr:col>
      <xdr:colOff>19050</xdr:colOff>
      <xdr:row>23</xdr:row>
      <xdr:rowOff>9525</xdr:rowOff>
    </xdr:to>
    <xdr:pic>
      <xdr:nvPicPr>
        <xdr:cNvPr id="4" name="MyPlot1">
          <a:extLst>
            <a:ext uri="{FF2B5EF4-FFF2-40B4-BE49-F238E27FC236}">
              <a16:creationId xmlns:a16="http://schemas.microsoft.com/office/drawing/2014/main" id="{00000000-0008-0000-0100-000004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50" y="2514600"/>
          <a:ext cx="3371850" cy="2314575"/>
        </a:xfrm>
        <a:prstGeom prst="rect">
          <a:avLst/>
        </a:prstGeom>
      </xdr:spPr>
    </xdr:pic>
    <xdr:clientData/>
  </xdr:twoCellAnchor>
  <xdr:twoCellAnchor editAs="oneCell">
    <xdr:from>
      <xdr:col>17</xdr:col>
      <xdr:colOff>19050</xdr:colOff>
      <xdr:row>12</xdr:row>
      <xdr:rowOff>9526</xdr:rowOff>
    </xdr:from>
    <xdr:to>
      <xdr:col>20</xdr:col>
      <xdr:colOff>828675</xdr:colOff>
      <xdr:row>23</xdr:row>
      <xdr:rowOff>332</xdr:rowOff>
    </xdr:to>
    <xdr:pic>
      <xdr:nvPicPr>
        <xdr:cNvPr id="6" name="MyPlot2">
          <a:extLst>
            <a:ext uri="{FF2B5EF4-FFF2-40B4-BE49-F238E27FC236}">
              <a16:creationId xmlns:a16="http://schemas.microsoft.com/office/drawing/2014/main" id="{00000000-0008-0000-0100-000006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39700" y="2524126"/>
          <a:ext cx="3324225" cy="2286000"/>
        </a:xfrm>
        <a:prstGeom prst="rect">
          <a:avLst/>
        </a:prstGeom>
      </xdr:spPr>
    </xdr:pic>
    <xdr:clientData/>
  </xdr:twoCellAnchor>
  <xdr:twoCellAnchor editAs="oneCell">
    <xdr:from>
      <xdr:col>12</xdr:col>
      <xdr:colOff>0</xdr:colOff>
      <xdr:row>24</xdr:row>
      <xdr:rowOff>0</xdr:rowOff>
    </xdr:from>
    <xdr:to>
      <xdr:col>16</xdr:col>
      <xdr:colOff>9525</xdr:colOff>
      <xdr:row>34</xdr:row>
      <xdr:rowOff>161925</xdr:rowOff>
    </xdr:to>
    <xdr:pic>
      <xdr:nvPicPr>
        <xdr:cNvPr id="7" name="MyPlot1">
          <a:extLst>
            <a:ext uri="{FF2B5EF4-FFF2-40B4-BE49-F238E27FC236}">
              <a16:creationId xmlns:a16="http://schemas.microsoft.com/office/drawing/2014/main" id="{00000000-0008-0000-0100-000007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629650" y="5029200"/>
          <a:ext cx="3362325" cy="2257425"/>
        </a:xfrm>
        <a:prstGeom prst="rect">
          <a:avLst/>
        </a:prstGeom>
      </xdr:spPr>
    </xdr:pic>
    <xdr:clientData/>
  </xdr:twoCellAnchor>
  <xdr:twoCellAnchor editAs="oneCell">
    <xdr:from>
      <xdr:col>16</xdr:col>
      <xdr:colOff>828676</xdr:colOff>
      <xdr:row>24</xdr:row>
      <xdr:rowOff>19050</xdr:rowOff>
    </xdr:from>
    <xdr:to>
      <xdr:col>21</xdr:col>
      <xdr:colOff>97432</xdr:colOff>
      <xdr:row>34</xdr:row>
      <xdr:rowOff>180975</xdr:rowOff>
    </xdr:to>
    <xdr:pic>
      <xdr:nvPicPr>
        <xdr:cNvPr id="8" name="MyPlot2">
          <a:extLst>
            <a:ext uri="{FF2B5EF4-FFF2-40B4-BE49-F238E27FC236}">
              <a16:creationId xmlns:a16="http://schemas.microsoft.com/office/drawing/2014/main" id="{00000000-0008-0000-0100-000008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2811126" y="5048250"/>
          <a:ext cx="3459756" cy="2257425"/>
        </a:xfrm>
        <a:prstGeom prst="rect">
          <a:avLst/>
        </a:prstGeom>
      </xdr:spPr>
    </xdr:pic>
    <xdr:clientData/>
  </xdr:twoCellAnchor>
  <xdr:twoCellAnchor editAs="oneCell">
    <xdr:from>
      <xdr:col>12</xdr:col>
      <xdr:colOff>0</xdr:colOff>
      <xdr:row>36</xdr:row>
      <xdr:rowOff>1</xdr:rowOff>
    </xdr:from>
    <xdr:to>
      <xdr:col>15</xdr:col>
      <xdr:colOff>819150</xdr:colOff>
      <xdr:row>47</xdr:row>
      <xdr:rowOff>1115</xdr:rowOff>
    </xdr:to>
    <xdr:pic>
      <xdr:nvPicPr>
        <xdr:cNvPr id="9" name="MyPlot1">
          <a:extLst>
            <a:ext uri="{FF2B5EF4-FFF2-40B4-BE49-F238E27FC236}">
              <a16:creationId xmlns:a16="http://schemas.microsoft.com/office/drawing/2014/main" id="{00000000-0008-0000-0100-000009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48800" y="7543801"/>
          <a:ext cx="3333750" cy="2286000"/>
        </a:xfrm>
        <a:prstGeom prst="rect">
          <a:avLst/>
        </a:prstGeom>
      </xdr:spPr>
    </xdr:pic>
    <xdr:clientData/>
  </xdr:twoCellAnchor>
  <xdr:twoCellAnchor editAs="oneCell">
    <xdr:from>
      <xdr:col>17</xdr:col>
      <xdr:colOff>9525</xdr:colOff>
      <xdr:row>36</xdr:row>
      <xdr:rowOff>19051</xdr:rowOff>
    </xdr:from>
    <xdr:to>
      <xdr:col>21</xdr:col>
      <xdr:colOff>87078</xdr:colOff>
      <xdr:row>47</xdr:row>
      <xdr:rowOff>1</xdr:rowOff>
    </xdr:to>
    <xdr:pic>
      <xdr:nvPicPr>
        <xdr:cNvPr id="10" name="MyPlot2">
          <a:extLst>
            <a:ext uri="{FF2B5EF4-FFF2-40B4-BE49-F238E27FC236}">
              <a16:creationId xmlns:a16="http://schemas.microsoft.com/office/drawing/2014/main" id="{00000000-0008-0000-0100-00000A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49325" y="7562851"/>
          <a:ext cx="3430353" cy="2286000"/>
        </a:xfrm>
        <a:prstGeom prst="rect">
          <a:avLst/>
        </a:prstGeom>
      </xdr:spPr>
    </xdr:pic>
    <xdr:clientData/>
  </xdr:twoCellAnchor>
  <xdr:twoCellAnchor editAs="oneCell">
    <xdr:from>
      <xdr:col>12</xdr:col>
      <xdr:colOff>0</xdr:colOff>
      <xdr:row>48</xdr:row>
      <xdr:rowOff>1</xdr:rowOff>
    </xdr:from>
    <xdr:to>
      <xdr:col>15</xdr:col>
      <xdr:colOff>828675</xdr:colOff>
      <xdr:row>59</xdr:row>
      <xdr:rowOff>331</xdr:rowOff>
    </xdr:to>
    <xdr:pic>
      <xdr:nvPicPr>
        <xdr:cNvPr id="11" name="MyPlot1">
          <a:extLst>
            <a:ext uri="{FF2B5EF4-FFF2-40B4-BE49-F238E27FC236}">
              <a16:creationId xmlns:a16="http://schemas.microsoft.com/office/drawing/2014/main" id="{00000000-0008-0000-0100-00000B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800" y="10058401"/>
          <a:ext cx="3343275" cy="2295524"/>
        </a:xfrm>
        <a:prstGeom prst="rect">
          <a:avLst/>
        </a:prstGeom>
      </xdr:spPr>
    </xdr:pic>
    <xdr:clientData/>
  </xdr:twoCellAnchor>
  <xdr:twoCellAnchor editAs="oneCell">
    <xdr:from>
      <xdr:col>17</xdr:col>
      <xdr:colOff>9526</xdr:colOff>
      <xdr:row>48</xdr:row>
      <xdr:rowOff>1</xdr:rowOff>
    </xdr:from>
    <xdr:to>
      <xdr:col>21</xdr:col>
      <xdr:colOff>96880</xdr:colOff>
      <xdr:row>59</xdr:row>
      <xdr:rowOff>331</xdr:rowOff>
    </xdr:to>
    <xdr:pic>
      <xdr:nvPicPr>
        <xdr:cNvPr id="12" name="MyPlot2">
          <a:extLst>
            <a:ext uri="{FF2B5EF4-FFF2-40B4-BE49-F238E27FC236}">
              <a16:creationId xmlns:a16="http://schemas.microsoft.com/office/drawing/2014/main" id="{00000000-0008-0000-0100-00000C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49326" y="10058401"/>
          <a:ext cx="3440154" cy="2295524"/>
        </a:xfrm>
        <a:prstGeom prst="rect">
          <a:avLst/>
        </a:prstGeom>
      </xdr:spPr>
    </xdr:pic>
    <xdr:clientData/>
  </xdr:twoCellAnchor>
  <xdr:twoCellAnchor editAs="oneCell">
    <xdr:from>
      <xdr:col>12</xdr:col>
      <xdr:colOff>0</xdr:colOff>
      <xdr:row>60</xdr:row>
      <xdr:rowOff>0</xdr:rowOff>
    </xdr:from>
    <xdr:to>
      <xdr:col>16</xdr:col>
      <xdr:colOff>19050</xdr:colOff>
      <xdr:row>71</xdr:row>
      <xdr:rowOff>9525</xdr:rowOff>
    </xdr:to>
    <xdr:pic>
      <xdr:nvPicPr>
        <xdr:cNvPr id="13" name="MyPlot1">
          <a:extLst>
            <a:ext uri="{FF2B5EF4-FFF2-40B4-BE49-F238E27FC236}">
              <a16:creationId xmlns:a16="http://schemas.microsoft.com/office/drawing/2014/main" id="{00000000-0008-0000-0100-00000D000000}"/>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48800" y="12573000"/>
          <a:ext cx="3371850" cy="2314575"/>
        </a:xfrm>
        <a:prstGeom prst="rect">
          <a:avLst/>
        </a:prstGeom>
      </xdr:spPr>
    </xdr:pic>
    <xdr:clientData/>
  </xdr:twoCellAnchor>
  <xdr:twoCellAnchor editAs="oneCell">
    <xdr:from>
      <xdr:col>17</xdr:col>
      <xdr:colOff>0</xdr:colOff>
      <xdr:row>60</xdr:row>
      <xdr:rowOff>9525</xdr:rowOff>
    </xdr:from>
    <xdr:to>
      <xdr:col>21</xdr:col>
      <xdr:colOff>116757</xdr:colOff>
      <xdr:row>71</xdr:row>
      <xdr:rowOff>19050</xdr:rowOff>
    </xdr:to>
    <xdr:pic>
      <xdr:nvPicPr>
        <xdr:cNvPr id="14" name="MyPlot2">
          <a:extLst>
            <a:ext uri="{FF2B5EF4-FFF2-40B4-BE49-F238E27FC236}">
              <a16:creationId xmlns:a16="http://schemas.microsoft.com/office/drawing/2014/main" id="{00000000-0008-0000-0100-00000E00000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639800" y="12582525"/>
          <a:ext cx="3469557" cy="2314575"/>
        </a:xfrm>
        <a:prstGeom prst="rect">
          <a:avLst/>
        </a:prstGeom>
      </xdr:spPr>
    </xdr:pic>
    <xdr:clientData/>
  </xdr:twoCellAnchor>
  <xdr:twoCellAnchor editAs="oneCell">
    <xdr:from>
      <xdr:col>12</xdr:col>
      <xdr:colOff>0</xdr:colOff>
      <xdr:row>73</xdr:row>
      <xdr:rowOff>0</xdr:rowOff>
    </xdr:from>
    <xdr:to>
      <xdr:col>16</xdr:col>
      <xdr:colOff>3144</xdr:colOff>
      <xdr:row>84</xdr:row>
      <xdr:rowOff>9525</xdr:rowOff>
    </xdr:to>
    <xdr:pic>
      <xdr:nvPicPr>
        <xdr:cNvPr id="15" name="MyPlot1">
          <a:extLst>
            <a:ext uri="{FF2B5EF4-FFF2-40B4-BE49-F238E27FC236}">
              <a16:creationId xmlns:a16="http://schemas.microsoft.com/office/drawing/2014/main" id="{00000000-0008-0000-0100-00000F000000}"/>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48800" y="15297150"/>
          <a:ext cx="3352800" cy="2314575"/>
        </a:xfrm>
        <a:prstGeom prst="rect">
          <a:avLst/>
        </a:prstGeom>
      </xdr:spPr>
    </xdr:pic>
    <xdr:clientData/>
  </xdr:twoCellAnchor>
  <xdr:twoCellAnchor editAs="oneCell">
    <xdr:from>
      <xdr:col>17</xdr:col>
      <xdr:colOff>9525</xdr:colOff>
      <xdr:row>73</xdr:row>
      <xdr:rowOff>19050</xdr:rowOff>
    </xdr:from>
    <xdr:to>
      <xdr:col>21</xdr:col>
      <xdr:colOff>61777</xdr:colOff>
      <xdr:row>84</xdr:row>
      <xdr:rowOff>28575</xdr:rowOff>
    </xdr:to>
    <xdr:pic>
      <xdr:nvPicPr>
        <xdr:cNvPr id="16" name="MyPlot2">
          <a:extLst>
            <a:ext uri="{FF2B5EF4-FFF2-40B4-BE49-F238E27FC236}">
              <a16:creationId xmlns:a16="http://schemas.microsoft.com/office/drawing/2014/main" id="{00000000-0008-0000-0100-000010000000}"/>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649325" y="15316200"/>
          <a:ext cx="3405052" cy="2314575"/>
        </a:xfrm>
        <a:prstGeom prst="rect">
          <a:avLst/>
        </a:prstGeom>
      </xdr:spPr>
    </xdr:pic>
    <xdr:clientData/>
  </xdr:twoCellAnchor>
  <xdr:twoCellAnchor editAs="oneCell">
    <xdr:from>
      <xdr:col>12</xdr:col>
      <xdr:colOff>0</xdr:colOff>
      <xdr:row>86</xdr:row>
      <xdr:rowOff>0</xdr:rowOff>
    </xdr:from>
    <xdr:to>
      <xdr:col>16</xdr:col>
      <xdr:colOff>9525</xdr:colOff>
      <xdr:row>96</xdr:row>
      <xdr:rowOff>187816</xdr:rowOff>
    </xdr:to>
    <xdr:pic>
      <xdr:nvPicPr>
        <xdr:cNvPr id="17" name="MyPlot1">
          <a:extLst>
            <a:ext uri="{FF2B5EF4-FFF2-40B4-BE49-F238E27FC236}">
              <a16:creationId xmlns:a16="http://schemas.microsoft.com/office/drawing/2014/main" id="{00000000-0008-0000-0100-000011000000}"/>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448800" y="18021300"/>
          <a:ext cx="3362325" cy="2305050"/>
        </a:xfrm>
        <a:prstGeom prst="rect">
          <a:avLst/>
        </a:prstGeom>
      </xdr:spPr>
    </xdr:pic>
    <xdr:clientData/>
  </xdr:twoCellAnchor>
  <xdr:twoCellAnchor editAs="oneCell">
    <xdr:from>
      <xdr:col>17</xdr:col>
      <xdr:colOff>9525</xdr:colOff>
      <xdr:row>86</xdr:row>
      <xdr:rowOff>9525</xdr:rowOff>
    </xdr:from>
    <xdr:to>
      <xdr:col>21</xdr:col>
      <xdr:colOff>71450</xdr:colOff>
      <xdr:row>97</xdr:row>
      <xdr:rowOff>9525</xdr:rowOff>
    </xdr:to>
    <xdr:pic>
      <xdr:nvPicPr>
        <xdr:cNvPr id="18" name="MyPlot2">
          <a:extLst>
            <a:ext uri="{FF2B5EF4-FFF2-40B4-BE49-F238E27FC236}">
              <a16:creationId xmlns:a16="http://schemas.microsoft.com/office/drawing/2014/main" id="{00000000-0008-0000-0100-000012000000}"/>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3649325" y="18030825"/>
          <a:ext cx="3414725" cy="2305050"/>
        </a:xfrm>
        <a:prstGeom prst="rect">
          <a:avLst/>
        </a:prstGeom>
      </xdr:spPr>
    </xdr:pic>
    <xdr:clientData/>
  </xdr:twoCellAnchor>
  <xdr:twoCellAnchor editAs="oneCell">
    <xdr:from>
      <xdr:col>12</xdr:col>
      <xdr:colOff>0</xdr:colOff>
      <xdr:row>98</xdr:row>
      <xdr:rowOff>0</xdr:rowOff>
    </xdr:from>
    <xdr:to>
      <xdr:col>16</xdr:col>
      <xdr:colOff>3144</xdr:colOff>
      <xdr:row>108</xdr:row>
      <xdr:rowOff>171450</xdr:rowOff>
    </xdr:to>
    <xdr:pic>
      <xdr:nvPicPr>
        <xdr:cNvPr id="19" name="MyPlot1">
          <a:extLst>
            <a:ext uri="{FF2B5EF4-FFF2-40B4-BE49-F238E27FC236}">
              <a16:creationId xmlns:a16="http://schemas.microsoft.com/office/drawing/2014/main" id="{00000000-0008-0000-0100-000013000000}"/>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448800" y="20326350"/>
          <a:ext cx="3352800" cy="2266950"/>
        </a:xfrm>
        <a:prstGeom prst="rect">
          <a:avLst/>
        </a:prstGeom>
      </xdr:spPr>
    </xdr:pic>
    <xdr:clientData/>
  </xdr:twoCellAnchor>
  <xdr:twoCellAnchor editAs="oneCell">
    <xdr:from>
      <xdr:col>17</xdr:col>
      <xdr:colOff>19050</xdr:colOff>
      <xdr:row>98</xdr:row>
      <xdr:rowOff>9525</xdr:rowOff>
    </xdr:from>
    <xdr:to>
      <xdr:col>21</xdr:col>
      <xdr:colOff>71302</xdr:colOff>
      <xdr:row>108</xdr:row>
      <xdr:rowOff>180975</xdr:rowOff>
    </xdr:to>
    <xdr:pic>
      <xdr:nvPicPr>
        <xdr:cNvPr id="20" name="MyPlot2">
          <a:extLst>
            <a:ext uri="{FF2B5EF4-FFF2-40B4-BE49-F238E27FC236}">
              <a16:creationId xmlns:a16="http://schemas.microsoft.com/office/drawing/2014/main" id="{00000000-0008-0000-0100-000014000000}"/>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3658850" y="20545425"/>
          <a:ext cx="3405052" cy="2266950"/>
        </a:xfrm>
        <a:prstGeom prst="rect">
          <a:avLst/>
        </a:prstGeom>
      </xdr:spPr>
    </xdr:pic>
    <xdr:clientData/>
  </xdr:twoCellAnchor>
  <xdr:twoCellAnchor editAs="oneCell">
    <xdr:from>
      <xdr:col>12</xdr:col>
      <xdr:colOff>0</xdr:colOff>
      <xdr:row>110</xdr:row>
      <xdr:rowOff>0</xdr:rowOff>
    </xdr:from>
    <xdr:to>
      <xdr:col>15</xdr:col>
      <xdr:colOff>819150</xdr:colOff>
      <xdr:row>120</xdr:row>
      <xdr:rowOff>180975</xdr:rowOff>
    </xdr:to>
    <xdr:pic>
      <xdr:nvPicPr>
        <xdr:cNvPr id="21" name="MyPlot1">
          <a:extLst>
            <a:ext uri="{FF2B5EF4-FFF2-40B4-BE49-F238E27FC236}">
              <a16:creationId xmlns:a16="http://schemas.microsoft.com/office/drawing/2014/main" id="{00000000-0008-0000-0100-000015000000}"/>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448800" y="23050500"/>
          <a:ext cx="3333750" cy="2276475"/>
        </a:xfrm>
        <a:prstGeom prst="rect">
          <a:avLst/>
        </a:prstGeom>
      </xdr:spPr>
    </xdr:pic>
    <xdr:clientData/>
  </xdr:twoCellAnchor>
  <xdr:twoCellAnchor editAs="oneCell">
    <xdr:from>
      <xdr:col>17</xdr:col>
      <xdr:colOff>9525</xdr:colOff>
      <xdr:row>110</xdr:row>
      <xdr:rowOff>9525</xdr:rowOff>
    </xdr:from>
    <xdr:to>
      <xdr:col>21</xdr:col>
      <xdr:colOff>42429</xdr:colOff>
      <xdr:row>121</xdr:row>
      <xdr:rowOff>1114</xdr:rowOff>
    </xdr:to>
    <xdr:pic>
      <xdr:nvPicPr>
        <xdr:cNvPr id="22" name="MyPlot2">
          <a:extLst>
            <a:ext uri="{FF2B5EF4-FFF2-40B4-BE49-F238E27FC236}">
              <a16:creationId xmlns:a16="http://schemas.microsoft.com/office/drawing/2014/main" id="{00000000-0008-0000-0100-000016000000}"/>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3649325" y="23060025"/>
          <a:ext cx="3385704" cy="2276475"/>
        </a:xfrm>
        <a:prstGeom prst="rect">
          <a:avLst/>
        </a:prstGeom>
      </xdr:spPr>
    </xdr:pic>
    <xdr:clientData/>
  </xdr:twoCellAnchor>
  <xdr:twoCellAnchor editAs="oneCell">
    <xdr:from>
      <xdr:col>11</xdr:col>
      <xdr:colOff>762000</xdr:colOff>
      <xdr:row>121</xdr:row>
      <xdr:rowOff>177800</xdr:rowOff>
    </xdr:from>
    <xdr:to>
      <xdr:col>15</xdr:col>
      <xdr:colOff>778164</xdr:colOff>
      <xdr:row>134</xdr:row>
      <xdr:rowOff>177800</xdr:rowOff>
    </xdr:to>
    <xdr:pic>
      <xdr:nvPicPr>
        <xdr:cNvPr id="23" name="MyPlot1">
          <a:extLst>
            <a:ext uri="{FF2B5EF4-FFF2-40B4-BE49-F238E27FC236}">
              <a16:creationId xmlns:a16="http://schemas.microsoft.com/office/drawing/2014/main" id="{458FB40C-C04C-CC49-B6A5-7D0AFA227351}"/>
            </a:ext>
          </a:extLst>
        </xdr:cNvPr>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1049000" y="23228300"/>
          <a:ext cx="3368964" cy="2476500"/>
        </a:xfrm>
        <a:prstGeom prst="rect">
          <a:avLst/>
        </a:prstGeom>
      </xdr:spPr>
    </xdr:pic>
    <xdr:clientData/>
  </xdr:twoCellAnchor>
  <xdr:twoCellAnchor editAs="oneCell">
    <xdr:from>
      <xdr:col>16</xdr:col>
      <xdr:colOff>812800</xdr:colOff>
      <xdr:row>122</xdr:row>
      <xdr:rowOff>25400</xdr:rowOff>
    </xdr:from>
    <xdr:to>
      <xdr:col>21</xdr:col>
      <xdr:colOff>152400</xdr:colOff>
      <xdr:row>135</xdr:row>
      <xdr:rowOff>103771</xdr:rowOff>
    </xdr:to>
    <xdr:pic>
      <xdr:nvPicPr>
        <xdr:cNvPr id="24" name="MyPlot2">
          <a:extLst>
            <a:ext uri="{FF2B5EF4-FFF2-40B4-BE49-F238E27FC236}">
              <a16:creationId xmlns:a16="http://schemas.microsoft.com/office/drawing/2014/main" id="{F4938F7D-16D0-564B-AA9F-A6308B75ABF3}"/>
            </a:ext>
          </a:extLst>
        </xdr:cNvPr>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5290800" y="23266400"/>
          <a:ext cx="3530600" cy="255487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12</xdr:col>
      <xdr:colOff>12701</xdr:colOff>
      <xdr:row>0</xdr:row>
      <xdr:rowOff>0</xdr:rowOff>
    </xdr:from>
    <xdr:to>
      <xdr:col>16</xdr:col>
      <xdr:colOff>12701</xdr:colOff>
      <xdr:row>10</xdr:row>
      <xdr:rowOff>180975</xdr:rowOff>
    </xdr:to>
    <xdr:pic>
      <xdr:nvPicPr>
        <xdr:cNvPr id="4" name="MyPlot1">
          <a:extLst>
            <a:ext uri="{FF2B5EF4-FFF2-40B4-BE49-F238E27FC236}">
              <a16:creationId xmlns:a16="http://schemas.microsoft.com/office/drawing/2014/main" id="{00000000-0008-0000-0A00-000004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137901" y="0"/>
          <a:ext cx="3352800" cy="2085975"/>
        </a:xfrm>
        <a:prstGeom prst="rect">
          <a:avLst/>
        </a:prstGeom>
      </xdr:spPr>
    </xdr:pic>
    <xdr:clientData/>
  </xdr:twoCellAnchor>
  <xdr:twoCellAnchor editAs="oneCell">
    <xdr:from>
      <xdr:col>17</xdr:col>
      <xdr:colOff>9525</xdr:colOff>
      <xdr:row>0</xdr:row>
      <xdr:rowOff>0</xdr:rowOff>
    </xdr:from>
    <xdr:to>
      <xdr:col>21</xdr:col>
      <xdr:colOff>61777</xdr:colOff>
      <xdr:row>10</xdr:row>
      <xdr:rowOff>180975</xdr:rowOff>
    </xdr:to>
    <xdr:pic>
      <xdr:nvPicPr>
        <xdr:cNvPr id="6" name="MyPlot2">
          <a:extLst>
            <a:ext uri="{FF2B5EF4-FFF2-40B4-BE49-F238E27FC236}">
              <a16:creationId xmlns:a16="http://schemas.microsoft.com/office/drawing/2014/main" id="{00000000-0008-0000-0A00-000006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5325725" y="0"/>
          <a:ext cx="3405052" cy="2085975"/>
        </a:xfrm>
        <a:prstGeom prst="rect">
          <a:avLst/>
        </a:prstGeom>
      </xdr:spPr>
    </xdr:pic>
    <xdr:clientData/>
  </xdr:twoCellAnchor>
  <xdr:twoCellAnchor editAs="oneCell">
    <xdr:from>
      <xdr:col>12</xdr:col>
      <xdr:colOff>0</xdr:colOff>
      <xdr:row>13</xdr:row>
      <xdr:rowOff>0</xdr:rowOff>
    </xdr:from>
    <xdr:to>
      <xdr:col>16</xdr:col>
      <xdr:colOff>38100</xdr:colOff>
      <xdr:row>23</xdr:row>
      <xdr:rowOff>187325</xdr:rowOff>
    </xdr:to>
    <xdr:pic>
      <xdr:nvPicPr>
        <xdr:cNvPr id="7" name="MyPlot1">
          <a:extLst>
            <a:ext uri="{FF2B5EF4-FFF2-40B4-BE49-F238E27FC236}">
              <a16:creationId xmlns:a16="http://schemas.microsoft.com/office/drawing/2014/main" id="{00000000-0008-0000-0A00-000007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448800" y="5029200"/>
          <a:ext cx="3390900" cy="2295525"/>
        </a:xfrm>
        <a:prstGeom prst="rect">
          <a:avLst/>
        </a:prstGeom>
      </xdr:spPr>
    </xdr:pic>
    <xdr:clientData/>
  </xdr:twoCellAnchor>
  <xdr:twoCellAnchor editAs="oneCell">
    <xdr:from>
      <xdr:col>17</xdr:col>
      <xdr:colOff>9525</xdr:colOff>
      <xdr:row>13</xdr:row>
      <xdr:rowOff>9525</xdr:rowOff>
    </xdr:from>
    <xdr:to>
      <xdr:col>21</xdr:col>
      <xdr:colOff>145884</xdr:colOff>
      <xdr:row>24</xdr:row>
      <xdr:rowOff>0</xdr:rowOff>
    </xdr:to>
    <xdr:pic>
      <xdr:nvPicPr>
        <xdr:cNvPr id="8" name="MyPlot2">
          <a:extLst>
            <a:ext uri="{FF2B5EF4-FFF2-40B4-BE49-F238E27FC236}">
              <a16:creationId xmlns:a16="http://schemas.microsoft.com/office/drawing/2014/main" id="{00000000-0008-0000-0A00-000008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3649325" y="5038725"/>
          <a:ext cx="3489159" cy="2295525"/>
        </a:xfrm>
        <a:prstGeom prst="rect">
          <a:avLst/>
        </a:prstGeom>
      </xdr:spPr>
    </xdr:pic>
    <xdr:clientData/>
  </xdr:twoCellAnchor>
  <xdr:twoCellAnchor editAs="oneCell">
    <xdr:from>
      <xdr:col>12</xdr:col>
      <xdr:colOff>0</xdr:colOff>
      <xdr:row>25</xdr:row>
      <xdr:rowOff>0</xdr:rowOff>
    </xdr:from>
    <xdr:to>
      <xdr:col>16</xdr:col>
      <xdr:colOff>38100</xdr:colOff>
      <xdr:row>36</xdr:row>
      <xdr:rowOff>0</xdr:rowOff>
    </xdr:to>
    <xdr:pic>
      <xdr:nvPicPr>
        <xdr:cNvPr id="9" name="MyPlot1">
          <a:extLst>
            <a:ext uri="{FF2B5EF4-FFF2-40B4-BE49-F238E27FC236}">
              <a16:creationId xmlns:a16="http://schemas.microsoft.com/office/drawing/2014/main" id="{00000000-0008-0000-0A00-000009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0" y="7543800"/>
          <a:ext cx="3390900" cy="2286000"/>
        </a:xfrm>
        <a:prstGeom prst="rect">
          <a:avLst/>
        </a:prstGeom>
      </xdr:spPr>
    </xdr:pic>
    <xdr:clientData/>
  </xdr:twoCellAnchor>
  <xdr:twoCellAnchor editAs="oneCell">
    <xdr:from>
      <xdr:col>17</xdr:col>
      <xdr:colOff>9525</xdr:colOff>
      <xdr:row>25</xdr:row>
      <xdr:rowOff>19050</xdr:rowOff>
    </xdr:from>
    <xdr:to>
      <xdr:col>21</xdr:col>
      <xdr:colOff>100470</xdr:colOff>
      <xdr:row>36</xdr:row>
      <xdr:rowOff>0</xdr:rowOff>
    </xdr:to>
    <xdr:pic>
      <xdr:nvPicPr>
        <xdr:cNvPr id="10" name="MyPlot2">
          <a:extLst>
            <a:ext uri="{FF2B5EF4-FFF2-40B4-BE49-F238E27FC236}">
              <a16:creationId xmlns:a16="http://schemas.microsoft.com/office/drawing/2014/main" id="{00000000-0008-0000-0A00-00000A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49325" y="7562850"/>
          <a:ext cx="3443745" cy="2286000"/>
        </a:xfrm>
        <a:prstGeom prst="rect">
          <a:avLst/>
        </a:prstGeom>
      </xdr:spPr>
    </xdr:pic>
    <xdr:clientData/>
  </xdr:twoCellAnchor>
  <xdr:twoCellAnchor editAs="oneCell">
    <xdr:from>
      <xdr:col>12</xdr:col>
      <xdr:colOff>0</xdr:colOff>
      <xdr:row>37</xdr:row>
      <xdr:rowOff>1</xdr:rowOff>
    </xdr:from>
    <xdr:to>
      <xdr:col>16</xdr:col>
      <xdr:colOff>59157</xdr:colOff>
      <xdr:row>50</xdr:row>
      <xdr:rowOff>25401</xdr:rowOff>
    </xdr:to>
    <xdr:pic>
      <xdr:nvPicPr>
        <xdr:cNvPr id="11" name="MyPlot1">
          <a:extLst>
            <a:ext uri="{FF2B5EF4-FFF2-40B4-BE49-F238E27FC236}">
              <a16:creationId xmlns:a16="http://schemas.microsoft.com/office/drawing/2014/main" id="{E8DD441A-EAAE-0843-8FAA-444680FDDA96}"/>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125200" y="7048501"/>
          <a:ext cx="3411957" cy="2501900"/>
        </a:xfrm>
        <a:prstGeom prst="rect">
          <a:avLst/>
        </a:prstGeom>
      </xdr:spPr>
    </xdr:pic>
    <xdr:clientData/>
  </xdr:twoCellAnchor>
  <xdr:twoCellAnchor editAs="oneCell">
    <xdr:from>
      <xdr:col>17</xdr:col>
      <xdr:colOff>0</xdr:colOff>
      <xdr:row>37</xdr:row>
      <xdr:rowOff>1</xdr:rowOff>
    </xdr:from>
    <xdr:to>
      <xdr:col>21</xdr:col>
      <xdr:colOff>60074</xdr:colOff>
      <xdr:row>49</xdr:row>
      <xdr:rowOff>177801</xdr:rowOff>
    </xdr:to>
    <xdr:pic>
      <xdr:nvPicPr>
        <xdr:cNvPr id="12" name="MyPlot2">
          <a:extLst>
            <a:ext uri="{FF2B5EF4-FFF2-40B4-BE49-F238E27FC236}">
              <a16:creationId xmlns:a16="http://schemas.microsoft.com/office/drawing/2014/main" id="{673D14F2-59E9-154F-BB85-3A7BC8D985A1}"/>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16200" y="7048501"/>
          <a:ext cx="3412874" cy="24638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12</xdr:col>
      <xdr:colOff>0</xdr:colOff>
      <xdr:row>0</xdr:row>
      <xdr:rowOff>0</xdr:rowOff>
    </xdr:from>
    <xdr:to>
      <xdr:col>16</xdr:col>
      <xdr:colOff>19050</xdr:colOff>
      <xdr:row>10</xdr:row>
      <xdr:rowOff>187325</xdr:rowOff>
    </xdr:to>
    <xdr:pic>
      <xdr:nvPicPr>
        <xdr:cNvPr id="3" name="MyPlot1">
          <a:extLst>
            <a:ext uri="{FF2B5EF4-FFF2-40B4-BE49-F238E27FC236}">
              <a16:creationId xmlns:a16="http://schemas.microsoft.com/office/drawing/2014/main" id="{00000000-0008-0000-0B00-000003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29650" y="0"/>
          <a:ext cx="3371850" cy="2295525"/>
        </a:xfrm>
        <a:prstGeom prst="rect">
          <a:avLst/>
        </a:prstGeom>
      </xdr:spPr>
    </xdr:pic>
    <xdr:clientData/>
  </xdr:twoCellAnchor>
  <xdr:twoCellAnchor editAs="oneCell">
    <xdr:from>
      <xdr:col>17</xdr:col>
      <xdr:colOff>19050</xdr:colOff>
      <xdr:row>0</xdr:row>
      <xdr:rowOff>1</xdr:rowOff>
    </xdr:from>
    <xdr:to>
      <xdr:col>21</xdr:col>
      <xdr:colOff>0</xdr:colOff>
      <xdr:row>11</xdr:row>
      <xdr:rowOff>0</xdr:rowOff>
    </xdr:to>
    <xdr:pic>
      <xdr:nvPicPr>
        <xdr:cNvPr id="5" name="MyPlot2">
          <a:extLst>
            <a:ext uri="{FF2B5EF4-FFF2-40B4-BE49-F238E27FC236}">
              <a16:creationId xmlns:a16="http://schemas.microsoft.com/office/drawing/2014/main" id="{00000000-0008-0000-0B00-000005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39700" y="1"/>
          <a:ext cx="3333750" cy="2286000"/>
        </a:xfrm>
        <a:prstGeom prst="rect">
          <a:avLst/>
        </a:prstGeom>
      </xdr:spPr>
    </xdr:pic>
    <xdr:clientData/>
  </xdr:twoCellAnchor>
  <xdr:twoCellAnchor editAs="oneCell">
    <xdr:from>
      <xdr:col>12</xdr:col>
      <xdr:colOff>0</xdr:colOff>
      <xdr:row>12</xdr:row>
      <xdr:rowOff>1</xdr:rowOff>
    </xdr:from>
    <xdr:to>
      <xdr:col>15</xdr:col>
      <xdr:colOff>819150</xdr:colOff>
      <xdr:row>23</xdr:row>
      <xdr:rowOff>1</xdr:rowOff>
    </xdr:to>
    <xdr:pic>
      <xdr:nvPicPr>
        <xdr:cNvPr id="4" name="MyPlot1">
          <a:extLst>
            <a:ext uri="{FF2B5EF4-FFF2-40B4-BE49-F238E27FC236}">
              <a16:creationId xmlns:a16="http://schemas.microsoft.com/office/drawing/2014/main" id="{00000000-0008-0000-0B00-000004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50" y="2514601"/>
          <a:ext cx="3333750" cy="2305050"/>
        </a:xfrm>
        <a:prstGeom prst="rect">
          <a:avLst/>
        </a:prstGeom>
      </xdr:spPr>
    </xdr:pic>
    <xdr:clientData/>
  </xdr:twoCellAnchor>
  <xdr:twoCellAnchor editAs="oneCell">
    <xdr:from>
      <xdr:col>17</xdr:col>
      <xdr:colOff>19050</xdr:colOff>
      <xdr:row>12</xdr:row>
      <xdr:rowOff>19051</xdr:rowOff>
    </xdr:from>
    <xdr:to>
      <xdr:col>21</xdr:col>
      <xdr:colOff>0</xdr:colOff>
      <xdr:row>23</xdr:row>
      <xdr:rowOff>19051</xdr:rowOff>
    </xdr:to>
    <xdr:pic>
      <xdr:nvPicPr>
        <xdr:cNvPr id="6" name="MyPlot2">
          <a:extLst>
            <a:ext uri="{FF2B5EF4-FFF2-40B4-BE49-F238E27FC236}">
              <a16:creationId xmlns:a16="http://schemas.microsoft.com/office/drawing/2014/main" id="{00000000-0008-0000-0B00-000006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39700" y="2533651"/>
          <a:ext cx="3333750" cy="2305050"/>
        </a:xfrm>
        <a:prstGeom prst="rect">
          <a:avLst/>
        </a:prstGeom>
      </xdr:spPr>
    </xdr:pic>
    <xdr:clientData/>
  </xdr:twoCellAnchor>
  <xdr:twoCellAnchor editAs="oneCell">
    <xdr:from>
      <xdr:col>12</xdr:col>
      <xdr:colOff>0</xdr:colOff>
      <xdr:row>24</xdr:row>
      <xdr:rowOff>0</xdr:rowOff>
    </xdr:from>
    <xdr:to>
      <xdr:col>16</xdr:col>
      <xdr:colOff>19050</xdr:colOff>
      <xdr:row>35</xdr:row>
      <xdr:rowOff>9525</xdr:rowOff>
    </xdr:to>
    <xdr:pic>
      <xdr:nvPicPr>
        <xdr:cNvPr id="7" name="MyPlot1">
          <a:extLst>
            <a:ext uri="{FF2B5EF4-FFF2-40B4-BE49-F238E27FC236}">
              <a16:creationId xmlns:a16="http://schemas.microsoft.com/office/drawing/2014/main" id="{00000000-0008-0000-0B00-000007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0" y="5029200"/>
          <a:ext cx="3371850" cy="2314575"/>
        </a:xfrm>
        <a:prstGeom prst="rect">
          <a:avLst/>
        </a:prstGeom>
      </xdr:spPr>
    </xdr:pic>
    <xdr:clientData/>
  </xdr:twoCellAnchor>
  <xdr:twoCellAnchor editAs="oneCell">
    <xdr:from>
      <xdr:col>17</xdr:col>
      <xdr:colOff>9525</xdr:colOff>
      <xdr:row>24</xdr:row>
      <xdr:rowOff>9525</xdr:rowOff>
    </xdr:from>
    <xdr:to>
      <xdr:col>21</xdr:col>
      <xdr:colOff>126282</xdr:colOff>
      <xdr:row>35</xdr:row>
      <xdr:rowOff>19050</xdr:rowOff>
    </xdr:to>
    <xdr:pic>
      <xdr:nvPicPr>
        <xdr:cNvPr id="8" name="MyPlot2">
          <a:extLst>
            <a:ext uri="{FF2B5EF4-FFF2-40B4-BE49-F238E27FC236}">
              <a16:creationId xmlns:a16="http://schemas.microsoft.com/office/drawing/2014/main" id="{00000000-0008-0000-0B00-000008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49325" y="5038725"/>
          <a:ext cx="3469557" cy="2314575"/>
        </a:xfrm>
        <a:prstGeom prst="rect">
          <a:avLst/>
        </a:prstGeom>
      </xdr:spPr>
    </xdr:pic>
    <xdr:clientData/>
  </xdr:twoCellAnchor>
  <xdr:twoCellAnchor editAs="oneCell">
    <xdr:from>
      <xdr:col>12</xdr:col>
      <xdr:colOff>0</xdr:colOff>
      <xdr:row>36</xdr:row>
      <xdr:rowOff>0</xdr:rowOff>
    </xdr:from>
    <xdr:to>
      <xdr:col>16</xdr:col>
      <xdr:colOff>9525</xdr:colOff>
      <xdr:row>46</xdr:row>
      <xdr:rowOff>180975</xdr:rowOff>
    </xdr:to>
    <xdr:pic>
      <xdr:nvPicPr>
        <xdr:cNvPr id="9" name="MyPlot1">
          <a:extLst>
            <a:ext uri="{FF2B5EF4-FFF2-40B4-BE49-F238E27FC236}">
              <a16:creationId xmlns:a16="http://schemas.microsoft.com/office/drawing/2014/main" id="{00000000-0008-0000-0B00-000009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48800" y="7543800"/>
          <a:ext cx="3362325" cy="2276475"/>
        </a:xfrm>
        <a:prstGeom prst="rect">
          <a:avLst/>
        </a:prstGeom>
      </xdr:spPr>
    </xdr:pic>
    <xdr:clientData/>
  </xdr:twoCellAnchor>
  <xdr:twoCellAnchor editAs="oneCell">
    <xdr:from>
      <xdr:col>17</xdr:col>
      <xdr:colOff>9525</xdr:colOff>
      <xdr:row>36</xdr:row>
      <xdr:rowOff>9525</xdr:rowOff>
    </xdr:from>
    <xdr:to>
      <xdr:col>21</xdr:col>
      <xdr:colOff>71450</xdr:colOff>
      <xdr:row>47</xdr:row>
      <xdr:rowOff>0</xdr:rowOff>
    </xdr:to>
    <xdr:pic>
      <xdr:nvPicPr>
        <xdr:cNvPr id="10" name="MyPlot2">
          <a:extLst>
            <a:ext uri="{FF2B5EF4-FFF2-40B4-BE49-F238E27FC236}">
              <a16:creationId xmlns:a16="http://schemas.microsoft.com/office/drawing/2014/main" id="{00000000-0008-0000-0B00-00000A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49325" y="7553325"/>
          <a:ext cx="3414725" cy="2276475"/>
        </a:xfrm>
        <a:prstGeom prst="rect">
          <a:avLst/>
        </a:prstGeom>
      </xdr:spPr>
    </xdr:pic>
    <xdr:clientData/>
  </xdr:twoCellAnchor>
  <xdr:twoCellAnchor editAs="oneCell">
    <xdr:from>
      <xdr:col>12</xdr:col>
      <xdr:colOff>1</xdr:colOff>
      <xdr:row>48</xdr:row>
      <xdr:rowOff>0</xdr:rowOff>
    </xdr:from>
    <xdr:to>
      <xdr:col>16</xdr:col>
      <xdr:colOff>1</xdr:colOff>
      <xdr:row>58</xdr:row>
      <xdr:rowOff>161925</xdr:rowOff>
    </xdr:to>
    <xdr:pic>
      <xdr:nvPicPr>
        <xdr:cNvPr id="11" name="MyPlot1">
          <a:extLst>
            <a:ext uri="{FF2B5EF4-FFF2-40B4-BE49-F238E27FC236}">
              <a16:creationId xmlns:a16="http://schemas.microsoft.com/office/drawing/2014/main" id="{00000000-0008-0000-0B00-00000B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801" y="10058400"/>
          <a:ext cx="3352800" cy="2257425"/>
        </a:xfrm>
        <a:prstGeom prst="rect">
          <a:avLst/>
        </a:prstGeom>
      </xdr:spPr>
    </xdr:pic>
    <xdr:clientData/>
  </xdr:twoCellAnchor>
  <xdr:twoCellAnchor editAs="oneCell">
    <xdr:from>
      <xdr:col>17</xdr:col>
      <xdr:colOff>9526</xdr:colOff>
      <xdr:row>48</xdr:row>
      <xdr:rowOff>19050</xdr:rowOff>
    </xdr:from>
    <xdr:to>
      <xdr:col>21</xdr:col>
      <xdr:colOff>61778</xdr:colOff>
      <xdr:row>58</xdr:row>
      <xdr:rowOff>180975</xdr:rowOff>
    </xdr:to>
    <xdr:pic>
      <xdr:nvPicPr>
        <xdr:cNvPr id="12" name="MyPlot2">
          <a:extLst>
            <a:ext uri="{FF2B5EF4-FFF2-40B4-BE49-F238E27FC236}">
              <a16:creationId xmlns:a16="http://schemas.microsoft.com/office/drawing/2014/main" id="{00000000-0008-0000-0B00-00000C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49326" y="10077450"/>
          <a:ext cx="3405052" cy="2257425"/>
        </a:xfrm>
        <a:prstGeom prst="rect">
          <a:avLst/>
        </a:prstGeom>
      </xdr:spPr>
    </xdr:pic>
    <xdr:clientData/>
  </xdr:twoCellAnchor>
  <xdr:twoCellAnchor editAs="oneCell">
    <xdr:from>
      <xdr:col>12</xdr:col>
      <xdr:colOff>1</xdr:colOff>
      <xdr:row>60</xdr:row>
      <xdr:rowOff>0</xdr:rowOff>
    </xdr:from>
    <xdr:to>
      <xdr:col>16</xdr:col>
      <xdr:colOff>33239</xdr:colOff>
      <xdr:row>73</xdr:row>
      <xdr:rowOff>0</xdr:rowOff>
    </xdr:to>
    <xdr:pic>
      <xdr:nvPicPr>
        <xdr:cNvPr id="13" name="MyPlot1">
          <a:extLst>
            <a:ext uri="{FF2B5EF4-FFF2-40B4-BE49-F238E27FC236}">
              <a16:creationId xmlns:a16="http://schemas.microsoft.com/office/drawing/2014/main" id="{CB08E598-E080-9242-AA42-F834271C3A8E}"/>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1125201" y="11620500"/>
          <a:ext cx="3386038" cy="2476500"/>
        </a:xfrm>
        <a:prstGeom prst="rect">
          <a:avLst/>
        </a:prstGeom>
      </xdr:spPr>
    </xdr:pic>
    <xdr:clientData/>
  </xdr:twoCellAnchor>
  <xdr:twoCellAnchor editAs="oneCell">
    <xdr:from>
      <xdr:col>17</xdr:col>
      <xdr:colOff>0</xdr:colOff>
      <xdr:row>60</xdr:row>
      <xdr:rowOff>1</xdr:rowOff>
    </xdr:from>
    <xdr:to>
      <xdr:col>21</xdr:col>
      <xdr:colOff>33881</xdr:colOff>
      <xdr:row>72</xdr:row>
      <xdr:rowOff>152400</xdr:rowOff>
    </xdr:to>
    <xdr:pic>
      <xdr:nvPicPr>
        <xdr:cNvPr id="14" name="MyPlot2">
          <a:extLst>
            <a:ext uri="{FF2B5EF4-FFF2-40B4-BE49-F238E27FC236}">
              <a16:creationId xmlns:a16="http://schemas.microsoft.com/office/drawing/2014/main" id="{AB07556F-71C1-A246-BA00-C76DC8BFC08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5316200" y="11620501"/>
          <a:ext cx="3386681" cy="24384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11</xdr:col>
      <xdr:colOff>838199</xdr:colOff>
      <xdr:row>0</xdr:row>
      <xdr:rowOff>0</xdr:rowOff>
    </xdr:from>
    <xdr:to>
      <xdr:col>16</xdr:col>
      <xdr:colOff>19050</xdr:colOff>
      <xdr:row>11</xdr:row>
      <xdr:rowOff>0</xdr:rowOff>
    </xdr:to>
    <xdr:pic>
      <xdr:nvPicPr>
        <xdr:cNvPr id="4" name="MyPlot1">
          <a:extLst>
            <a:ext uri="{FF2B5EF4-FFF2-40B4-BE49-F238E27FC236}">
              <a16:creationId xmlns:a16="http://schemas.microsoft.com/office/drawing/2014/main" id="{00000000-0008-0000-0C00-000004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29649" y="0"/>
          <a:ext cx="3371851" cy="2305050"/>
        </a:xfrm>
        <a:prstGeom prst="rect">
          <a:avLst/>
        </a:prstGeom>
      </xdr:spPr>
    </xdr:pic>
    <xdr:clientData/>
  </xdr:twoCellAnchor>
  <xdr:twoCellAnchor editAs="oneCell">
    <xdr:from>
      <xdr:col>16</xdr:col>
      <xdr:colOff>838199</xdr:colOff>
      <xdr:row>0</xdr:row>
      <xdr:rowOff>0</xdr:rowOff>
    </xdr:from>
    <xdr:to>
      <xdr:col>20</xdr:col>
      <xdr:colOff>828675</xdr:colOff>
      <xdr:row>11</xdr:row>
      <xdr:rowOff>0</xdr:rowOff>
    </xdr:to>
    <xdr:pic>
      <xdr:nvPicPr>
        <xdr:cNvPr id="6" name="MyPlot2">
          <a:extLst>
            <a:ext uri="{FF2B5EF4-FFF2-40B4-BE49-F238E27FC236}">
              <a16:creationId xmlns:a16="http://schemas.microsoft.com/office/drawing/2014/main" id="{00000000-0008-0000-0C00-000006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20649" y="0"/>
          <a:ext cx="3343276" cy="2305050"/>
        </a:xfrm>
        <a:prstGeom prst="rect">
          <a:avLst/>
        </a:prstGeom>
      </xdr:spPr>
    </xdr:pic>
    <xdr:clientData/>
  </xdr:twoCellAnchor>
  <xdr:twoCellAnchor editAs="oneCell">
    <xdr:from>
      <xdr:col>12</xdr:col>
      <xdr:colOff>0</xdr:colOff>
      <xdr:row>12</xdr:row>
      <xdr:rowOff>1</xdr:rowOff>
    </xdr:from>
    <xdr:to>
      <xdr:col>16</xdr:col>
      <xdr:colOff>0</xdr:colOff>
      <xdr:row>23</xdr:row>
      <xdr:rowOff>0</xdr:rowOff>
    </xdr:to>
    <xdr:pic>
      <xdr:nvPicPr>
        <xdr:cNvPr id="5" name="MyPlot1">
          <a:extLst>
            <a:ext uri="{FF2B5EF4-FFF2-40B4-BE49-F238E27FC236}">
              <a16:creationId xmlns:a16="http://schemas.microsoft.com/office/drawing/2014/main" id="{00000000-0008-0000-0C00-000005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50" y="2514601"/>
          <a:ext cx="3352800" cy="2305049"/>
        </a:xfrm>
        <a:prstGeom prst="rect">
          <a:avLst/>
        </a:prstGeom>
      </xdr:spPr>
    </xdr:pic>
    <xdr:clientData/>
  </xdr:twoCellAnchor>
  <xdr:twoCellAnchor editAs="oneCell">
    <xdr:from>
      <xdr:col>17</xdr:col>
      <xdr:colOff>9524</xdr:colOff>
      <xdr:row>12</xdr:row>
      <xdr:rowOff>19051</xdr:rowOff>
    </xdr:from>
    <xdr:to>
      <xdr:col>21</xdr:col>
      <xdr:colOff>158113</xdr:colOff>
      <xdr:row>23</xdr:row>
      <xdr:rowOff>19050</xdr:rowOff>
    </xdr:to>
    <xdr:pic>
      <xdr:nvPicPr>
        <xdr:cNvPr id="7" name="MyPlot2">
          <a:extLst>
            <a:ext uri="{FF2B5EF4-FFF2-40B4-BE49-F238E27FC236}">
              <a16:creationId xmlns:a16="http://schemas.microsoft.com/office/drawing/2014/main" id="{00000000-0008-0000-0C00-000007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30174" y="2533651"/>
          <a:ext cx="3501389" cy="2305049"/>
        </a:xfrm>
        <a:prstGeom prst="rect">
          <a:avLst/>
        </a:prstGeom>
      </xdr:spPr>
    </xdr:pic>
    <xdr:clientData/>
  </xdr:twoCellAnchor>
  <xdr:twoCellAnchor editAs="oneCell">
    <xdr:from>
      <xdr:col>12</xdr:col>
      <xdr:colOff>0</xdr:colOff>
      <xdr:row>24</xdr:row>
      <xdr:rowOff>0</xdr:rowOff>
    </xdr:from>
    <xdr:to>
      <xdr:col>16</xdr:col>
      <xdr:colOff>19050</xdr:colOff>
      <xdr:row>35</xdr:row>
      <xdr:rowOff>38100</xdr:rowOff>
    </xdr:to>
    <xdr:pic>
      <xdr:nvPicPr>
        <xdr:cNvPr id="8" name="MyPlot1">
          <a:extLst>
            <a:ext uri="{FF2B5EF4-FFF2-40B4-BE49-F238E27FC236}">
              <a16:creationId xmlns:a16="http://schemas.microsoft.com/office/drawing/2014/main" id="{00000000-0008-0000-0C00-000008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0" y="5029200"/>
          <a:ext cx="3371850" cy="2343150"/>
        </a:xfrm>
        <a:prstGeom prst="rect">
          <a:avLst/>
        </a:prstGeom>
      </xdr:spPr>
    </xdr:pic>
    <xdr:clientData/>
  </xdr:twoCellAnchor>
  <xdr:twoCellAnchor editAs="oneCell">
    <xdr:from>
      <xdr:col>16</xdr:col>
      <xdr:colOff>790575</xdr:colOff>
      <xdr:row>24</xdr:row>
      <xdr:rowOff>152400</xdr:rowOff>
    </xdr:from>
    <xdr:to>
      <xdr:col>21</xdr:col>
      <xdr:colOff>21695</xdr:colOff>
      <xdr:row>36</xdr:row>
      <xdr:rowOff>0</xdr:rowOff>
    </xdr:to>
    <xdr:pic>
      <xdr:nvPicPr>
        <xdr:cNvPr id="9" name="MyPlot2">
          <a:extLst>
            <a:ext uri="{FF2B5EF4-FFF2-40B4-BE49-F238E27FC236}">
              <a16:creationId xmlns:a16="http://schemas.microsoft.com/office/drawing/2014/main" id="{00000000-0008-0000-0C00-000009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592175" y="5181600"/>
          <a:ext cx="3422120" cy="2343150"/>
        </a:xfrm>
        <a:prstGeom prst="rect">
          <a:avLst/>
        </a:prstGeom>
      </xdr:spPr>
    </xdr:pic>
    <xdr:clientData/>
  </xdr:twoCellAnchor>
  <xdr:twoCellAnchor editAs="oneCell">
    <xdr:from>
      <xdr:col>11</xdr:col>
      <xdr:colOff>838199</xdr:colOff>
      <xdr:row>37</xdr:row>
      <xdr:rowOff>0</xdr:rowOff>
    </xdr:from>
    <xdr:to>
      <xdr:col>15</xdr:col>
      <xdr:colOff>828674</xdr:colOff>
      <xdr:row>48</xdr:row>
      <xdr:rowOff>0</xdr:rowOff>
    </xdr:to>
    <xdr:pic>
      <xdr:nvPicPr>
        <xdr:cNvPr id="10" name="MyPlot1">
          <a:extLst>
            <a:ext uri="{FF2B5EF4-FFF2-40B4-BE49-F238E27FC236}">
              <a16:creationId xmlns:a16="http://schemas.microsoft.com/office/drawing/2014/main" id="{00000000-0008-0000-0C00-00000A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48799" y="7753350"/>
          <a:ext cx="3343275" cy="2305050"/>
        </a:xfrm>
        <a:prstGeom prst="rect">
          <a:avLst/>
        </a:prstGeom>
      </xdr:spPr>
    </xdr:pic>
    <xdr:clientData/>
  </xdr:twoCellAnchor>
  <xdr:twoCellAnchor editAs="oneCell">
    <xdr:from>
      <xdr:col>16</xdr:col>
      <xdr:colOff>838199</xdr:colOff>
      <xdr:row>37</xdr:row>
      <xdr:rowOff>9525</xdr:rowOff>
    </xdr:from>
    <xdr:to>
      <xdr:col>21</xdr:col>
      <xdr:colOff>40318</xdr:colOff>
      <xdr:row>48</xdr:row>
      <xdr:rowOff>9525</xdr:rowOff>
    </xdr:to>
    <xdr:pic>
      <xdr:nvPicPr>
        <xdr:cNvPr id="11" name="MyPlot2">
          <a:extLst>
            <a:ext uri="{FF2B5EF4-FFF2-40B4-BE49-F238E27FC236}">
              <a16:creationId xmlns:a16="http://schemas.microsoft.com/office/drawing/2014/main" id="{00000000-0008-0000-0C00-00000B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39799" y="7762875"/>
          <a:ext cx="3393119" cy="2305050"/>
        </a:xfrm>
        <a:prstGeom prst="rect">
          <a:avLst/>
        </a:prstGeom>
      </xdr:spPr>
    </xdr:pic>
    <xdr:clientData/>
  </xdr:twoCellAnchor>
  <xdr:twoCellAnchor editAs="oneCell">
    <xdr:from>
      <xdr:col>12</xdr:col>
      <xdr:colOff>0</xdr:colOff>
      <xdr:row>49</xdr:row>
      <xdr:rowOff>1</xdr:rowOff>
    </xdr:from>
    <xdr:to>
      <xdr:col>15</xdr:col>
      <xdr:colOff>828675</xdr:colOff>
      <xdr:row>60</xdr:row>
      <xdr:rowOff>1058</xdr:rowOff>
    </xdr:to>
    <xdr:pic>
      <xdr:nvPicPr>
        <xdr:cNvPr id="12" name="MyPlot1">
          <a:extLst>
            <a:ext uri="{FF2B5EF4-FFF2-40B4-BE49-F238E27FC236}">
              <a16:creationId xmlns:a16="http://schemas.microsoft.com/office/drawing/2014/main" id="{00000000-0008-0000-0C00-00000C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800" y="10267951"/>
          <a:ext cx="3343275" cy="2295524"/>
        </a:xfrm>
        <a:prstGeom prst="rect">
          <a:avLst/>
        </a:prstGeom>
      </xdr:spPr>
    </xdr:pic>
    <xdr:clientData/>
  </xdr:twoCellAnchor>
  <xdr:twoCellAnchor editAs="oneCell">
    <xdr:from>
      <xdr:col>17</xdr:col>
      <xdr:colOff>9526</xdr:colOff>
      <xdr:row>49</xdr:row>
      <xdr:rowOff>28576</xdr:rowOff>
    </xdr:from>
    <xdr:to>
      <xdr:col>21</xdr:col>
      <xdr:colOff>148168</xdr:colOff>
      <xdr:row>60</xdr:row>
      <xdr:rowOff>19050</xdr:rowOff>
    </xdr:to>
    <xdr:pic>
      <xdr:nvPicPr>
        <xdr:cNvPr id="13" name="MyPlot2">
          <a:extLst>
            <a:ext uri="{FF2B5EF4-FFF2-40B4-BE49-F238E27FC236}">
              <a16:creationId xmlns:a16="http://schemas.microsoft.com/office/drawing/2014/main" id="{00000000-0008-0000-0C00-00000D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49326" y="10296526"/>
          <a:ext cx="3491442" cy="2295524"/>
        </a:xfrm>
        <a:prstGeom prst="rect">
          <a:avLst/>
        </a:prstGeom>
      </xdr:spPr>
    </xdr:pic>
    <xdr:clientData/>
  </xdr:twoCellAnchor>
  <xdr:twoCellAnchor editAs="oneCell">
    <xdr:from>
      <xdr:col>11</xdr:col>
      <xdr:colOff>838199</xdr:colOff>
      <xdr:row>61</xdr:row>
      <xdr:rowOff>0</xdr:rowOff>
    </xdr:from>
    <xdr:to>
      <xdr:col>16</xdr:col>
      <xdr:colOff>9525</xdr:colOff>
      <xdr:row>72</xdr:row>
      <xdr:rowOff>0</xdr:rowOff>
    </xdr:to>
    <xdr:pic>
      <xdr:nvPicPr>
        <xdr:cNvPr id="14" name="MyPlot1">
          <a:extLst>
            <a:ext uri="{FF2B5EF4-FFF2-40B4-BE49-F238E27FC236}">
              <a16:creationId xmlns:a16="http://schemas.microsoft.com/office/drawing/2014/main" id="{00000000-0008-0000-0C00-00000E000000}"/>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48799" y="12782550"/>
          <a:ext cx="3362326" cy="2286000"/>
        </a:xfrm>
        <a:prstGeom prst="rect">
          <a:avLst/>
        </a:prstGeom>
      </xdr:spPr>
    </xdr:pic>
    <xdr:clientData/>
  </xdr:twoCellAnchor>
  <xdr:twoCellAnchor editAs="oneCell">
    <xdr:from>
      <xdr:col>17</xdr:col>
      <xdr:colOff>9525</xdr:colOff>
      <xdr:row>61</xdr:row>
      <xdr:rowOff>9525</xdr:rowOff>
    </xdr:from>
    <xdr:to>
      <xdr:col>21</xdr:col>
      <xdr:colOff>141317</xdr:colOff>
      <xdr:row>72</xdr:row>
      <xdr:rowOff>1058</xdr:rowOff>
    </xdr:to>
    <xdr:pic>
      <xdr:nvPicPr>
        <xdr:cNvPr id="15" name="MyPlot2">
          <a:extLst>
            <a:ext uri="{FF2B5EF4-FFF2-40B4-BE49-F238E27FC236}">
              <a16:creationId xmlns:a16="http://schemas.microsoft.com/office/drawing/2014/main" id="{00000000-0008-0000-0C00-00000F00000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649325" y="12792075"/>
          <a:ext cx="3484592" cy="2286000"/>
        </a:xfrm>
        <a:prstGeom prst="rect">
          <a:avLst/>
        </a:prstGeom>
      </xdr:spPr>
    </xdr:pic>
    <xdr:clientData/>
  </xdr:twoCellAnchor>
  <xdr:twoCellAnchor editAs="oneCell">
    <xdr:from>
      <xdr:col>12</xdr:col>
      <xdr:colOff>0</xdr:colOff>
      <xdr:row>73</xdr:row>
      <xdr:rowOff>0</xdr:rowOff>
    </xdr:from>
    <xdr:to>
      <xdr:col>16</xdr:col>
      <xdr:colOff>9525</xdr:colOff>
      <xdr:row>83</xdr:row>
      <xdr:rowOff>180975</xdr:rowOff>
    </xdr:to>
    <xdr:pic>
      <xdr:nvPicPr>
        <xdr:cNvPr id="16" name="MyPlot1">
          <a:extLst>
            <a:ext uri="{FF2B5EF4-FFF2-40B4-BE49-F238E27FC236}">
              <a16:creationId xmlns:a16="http://schemas.microsoft.com/office/drawing/2014/main" id="{00000000-0008-0000-0C00-000010000000}"/>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48800" y="15297150"/>
          <a:ext cx="3362325" cy="2276475"/>
        </a:xfrm>
        <a:prstGeom prst="rect">
          <a:avLst/>
        </a:prstGeom>
      </xdr:spPr>
    </xdr:pic>
    <xdr:clientData/>
  </xdr:twoCellAnchor>
  <xdr:twoCellAnchor editAs="oneCell">
    <xdr:from>
      <xdr:col>17</xdr:col>
      <xdr:colOff>0</xdr:colOff>
      <xdr:row>73</xdr:row>
      <xdr:rowOff>9525</xdr:rowOff>
    </xdr:from>
    <xdr:to>
      <xdr:col>21</xdr:col>
      <xdr:colOff>131791</xdr:colOff>
      <xdr:row>84</xdr:row>
      <xdr:rowOff>0</xdr:rowOff>
    </xdr:to>
    <xdr:pic>
      <xdr:nvPicPr>
        <xdr:cNvPr id="17" name="MyPlot2">
          <a:extLst>
            <a:ext uri="{FF2B5EF4-FFF2-40B4-BE49-F238E27FC236}">
              <a16:creationId xmlns:a16="http://schemas.microsoft.com/office/drawing/2014/main" id="{00000000-0008-0000-0C00-000011000000}"/>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639800" y="15306675"/>
          <a:ext cx="3484591" cy="2276475"/>
        </a:xfrm>
        <a:prstGeom prst="rect">
          <a:avLst/>
        </a:prstGeom>
      </xdr:spPr>
    </xdr:pic>
    <xdr:clientData/>
  </xdr:twoCellAnchor>
  <xdr:twoCellAnchor editAs="oneCell">
    <xdr:from>
      <xdr:col>12</xdr:col>
      <xdr:colOff>0</xdr:colOff>
      <xdr:row>85</xdr:row>
      <xdr:rowOff>1</xdr:rowOff>
    </xdr:from>
    <xdr:to>
      <xdr:col>15</xdr:col>
      <xdr:colOff>819150</xdr:colOff>
      <xdr:row>96</xdr:row>
      <xdr:rowOff>1</xdr:rowOff>
    </xdr:to>
    <xdr:pic>
      <xdr:nvPicPr>
        <xdr:cNvPr id="18" name="MyPlot1">
          <a:extLst>
            <a:ext uri="{FF2B5EF4-FFF2-40B4-BE49-F238E27FC236}">
              <a16:creationId xmlns:a16="http://schemas.microsoft.com/office/drawing/2014/main" id="{00000000-0008-0000-0C00-000012000000}"/>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448800" y="17811751"/>
          <a:ext cx="3333750" cy="2286000"/>
        </a:xfrm>
        <a:prstGeom prst="rect">
          <a:avLst/>
        </a:prstGeom>
      </xdr:spPr>
    </xdr:pic>
    <xdr:clientData/>
  </xdr:twoCellAnchor>
  <xdr:twoCellAnchor editAs="oneCell">
    <xdr:from>
      <xdr:col>17</xdr:col>
      <xdr:colOff>28575</xdr:colOff>
      <xdr:row>85</xdr:row>
      <xdr:rowOff>28576</xdr:rowOff>
    </xdr:from>
    <xdr:to>
      <xdr:col>21</xdr:col>
      <xdr:colOff>130752</xdr:colOff>
      <xdr:row>96</xdr:row>
      <xdr:rowOff>9526</xdr:rowOff>
    </xdr:to>
    <xdr:pic>
      <xdr:nvPicPr>
        <xdr:cNvPr id="19" name="MyPlot2">
          <a:extLst>
            <a:ext uri="{FF2B5EF4-FFF2-40B4-BE49-F238E27FC236}">
              <a16:creationId xmlns:a16="http://schemas.microsoft.com/office/drawing/2014/main" id="{00000000-0008-0000-0C00-000013000000}"/>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3668375" y="17840326"/>
          <a:ext cx="3454977" cy="2286000"/>
        </a:xfrm>
        <a:prstGeom prst="rect">
          <a:avLst/>
        </a:prstGeom>
      </xdr:spPr>
    </xdr:pic>
    <xdr:clientData/>
  </xdr:twoCellAnchor>
  <xdr:twoCellAnchor editAs="oneCell">
    <xdr:from>
      <xdr:col>12</xdr:col>
      <xdr:colOff>0</xdr:colOff>
      <xdr:row>96</xdr:row>
      <xdr:rowOff>209549</xdr:rowOff>
    </xdr:from>
    <xdr:to>
      <xdr:col>15</xdr:col>
      <xdr:colOff>819150</xdr:colOff>
      <xdr:row>108</xdr:row>
      <xdr:rowOff>9524</xdr:rowOff>
    </xdr:to>
    <xdr:pic>
      <xdr:nvPicPr>
        <xdr:cNvPr id="20" name="MyPlot1">
          <a:extLst>
            <a:ext uri="{FF2B5EF4-FFF2-40B4-BE49-F238E27FC236}">
              <a16:creationId xmlns:a16="http://schemas.microsoft.com/office/drawing/2014/main" id="{00000000-0008-0000-0C00-000014000000}"/>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448800" y="20326349"/>
          <a:ext cx="3333750" cy="2314575"/>
        </a:xfrm>
        <a:prstGeom prst="rect">
          <a:avLst/>
        </a:prstGeom>
      </xdr:spPr>
    </xdr:pic>
    <xdr:clientData/>
  </xdr:twoCellAnchor>
  <xdr:twoCellAnchor editAs="oneCell">
    <xdr:from>
      <xdr:col>17</xdr:col>
      <xdr:colOff>9525</xdr:colOff>
      <xdr:row>97</xdr:row>
      <xdr:rowOff>38099</xdr:rowOff>
    </xdr:from>
    <xdr:to>
      <xdr:col>21</xdr:col>
      <xdr:colOff>111702</xdr:colOff>
      <xdr:row>108</xdr:row>
      <xdr:rowOff>47624</xdr:rowOff>
    </xdr:to>
    <xdr:pic>
      <xdr:nvPicPr>
        <xdr:cNvPr id="21" name="MyPlot2">
          <a:extLst>
            <a:ext uri="{FF2B5EF4-FFF2-40B4-BE49-F238E27FC236}">
              <a16:creationId xmlns:a16="http://schemas.microsoft.com/office/drawing/2014/main" id="{00000000-0008-0000-0C00-000015000000}"/>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3649325" y="20364449"/>
          <a:ext cx="3454977" cy="2314575"/>
        </a:xfrm>
        <a:prstGeom prst="rect">
          <a:avLst/>
        </a:prstGeom>
      </xdr:spPr>
    </xdr:pic>
    <xdr:clientData/>
  </xdr:twoCellAnchor>
  <xdr:twoCellAnchor editAs="oneCell">
    <xdr:from>
      <xdr:col>12</xdr:col>
      <xdr:colOff>0</xdr:colOff>
      <xdr:row>109</xdr:row>
      <xdr:rowOff>0</xdr:rowOff>
    </xdr:from>
    <xdr:to>
      <xdr:col>16</xdr:col>
      <xdr:colOff>102548</xdr:colOff>
      <xdr:row>122</xdr:row>
      <xdr:rowOff>63500</xdr:rowOff>
    </xdr:to>
    <xdr:pic>
      <xdr:nvPicPr>
        <xdr:cNvPr id="22" name="MyPlot1">
          <a:extLst>
            <a:ext uri="{FF2B5EF4-FFF2-40B4-BE49-F238E27FC236}">
              <a16:creationId xmlns:a16="http://schemas.microsoft.com/office/drawing/2014/main" id="{0899A03B-F63C-0B45-853D-98C7CF466E24}"/>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1125200" y="20764500"/>
          <a:ext cx="3455348" cy="2540000"/>
        </a:xfrm>
        <a:prstGeom prst="rect">
          <a:avLst/>
        </a:prstGeom>
      </xdr:spPr>
    </xdr:pic>
    <xdr:clientData/>
  </xdr:twoCellAnchor>
  <xdr:twoCellAnchor editAs="oneCell">
    <xdr:from>
      <xdr:col>16</xdr:col>
      <xdr:colOff>787400</xdr:colOff>
      <xdr:row>109</xdr:row>
      <xdr:rowOff>0</xdr:rowOff>
    </xdr:from>
    <xdr:to>
      <xdr:col>21</xdr:col>
      <xdr:colOff>168446</xdr:colOff>
      <xdr:row>122</xdr:row>
      <xdr:rowOff>63500</xdr:rowOff>
    </xdr:to>
    <xdr:pic>
      <xdr:nvPicPr>
        <xdr:cNvPr id="23" name="MyPlot2">
          <a:extLst>
            <a:ext uri="{FF2B5EF4-FFF2-40B4-BE49-F238E27FC236}">
              <a16:creationId xmlns:a16="http://schemas.microsoft.com/office/drawing/2014/main" id="{DF4AD549-5AE8-E24A-9DC3-EAD2938ED629}"/>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5265400" y="20764500"/>
          <a:ext cx="3572046" cy="254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838199</xdr:colOff>
      <xdr:row>0</xdr:row>
      <xdr:rowOff>1</xdr:rowOff>
    </xdr:from>
    <xdr:to>
      <xdr:col>15</xdr:col>
      <xdr:colOff>828675</xdr:colOff>
      <xdr:row>11</xdr:row>
      <xdr:rowOff>4234</xdr:rowOff>
    </xdr:to>
    <xdr:pic>
      <xdr:nvPicPr>
        <xdr:cNvPr id="2" name="MyPlot1">
          <a:extLst>
            <a:ext uri="{FF2B5EF4-FFF2-40B4-BE49-F238E27FC236}">
              <a16:creationId xmlns:a16="http://schemas.microsoft.com/office/drawing/2014/main" id="{00000000-0008-0000-0200-000002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29649" y="1"/>
          <a:ext cx="3343276" cy="2285999"/>
        </a:xfrm>
        <a:prstGeom prst="rect">
          <a:avLst/>
        </a:prstGeom>
      </xdr:spPr>
    </xdr:pic>
    <xdr:clientData/>
  </xdr:twoCellAnchor>
  <xdr:twoCellAnchor editAs="oneCell">
    <xdr:from>
      <xdr:col>16</xdr:col>
      <xdr:colOff>828674</xdr:colOff>
      <xdr:row>0</xdr:row>
      <xdr:rowOff>0</xdr:rowOff>
    </xdr:from>
    <xdr:to>
      <xdr:col>21</xdr:col>
      <xdr:colOff>77829</xdr:colOff>
      <xdr:row>11</xdr:row>
      <xdr:rowOff>4233</xdr:rowOff>
    </xdr:to>
    <xdr:pic>
      <xdr:nvPicPr>
        <xdr:cNvPr id="3" name="MyPlot2">
          <a:extLst>
            <a:ext uri="{FF2B5EF4-FFF2-40B4-BE49-F238E27FC236}">
              <a16:creationId xmlns:a16="http://schemas.microsoft.com/office/drawing/2014/main" id="{00000000-0008-0000-0200-000003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11124" y="0"/>
          <a:ext cx="3440155" cy="2285999"/>
        </a:xfrm>
        <a:prstGeom prst="rect">
          <a:avLst/>
        </a:prstGeom>
      </xdr:spPr>
    </xdr:pic>
    <xdr:clientData/>
  </xdr:twoCellAnchor>
  <xdr:twoCellAnchor editAs="oneCell">
    <xdr:from>
      <xdr:col>11</xdr:col>
      <xdr:colOff>838199</xdr:colOff>
      <xdr:row>12</xdr:row>
      <xdr:rowOff>0</xdr:rowOff>
    </xdr:from>
    <xdr:to>
      <xdr:col>15</xdr:col>
      <xdr:colOff>828674</xdr:colOff>
      <xdr:row>21</xdr:row>
      <xdr:rowOff>180975</xdr:rowOff>
    </xdr:to>
    <xdr:pic>
      <xdr:nvPicPr>
        <xdr:cNvPr id="4" name="MyPlot1">
          <a:extLst>
            <a:ext uri="{FF2B5EF4-FFF2-40B4-BE49-F238E27FC236}">
              <a16:creationId xmlns:a16="http://schemas.microsoft.com/office/drawing/2014/main" id="{00000000-0008-0000-0200-000004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448799" y="2514600"/>
          <a:ext cx="3343275" cy="2066925"/>
        </a:xfrm>
        <a:prstGeom prst="rect">
          <a:avLst/>
        </a:prstGeom>
      </xdr:spPr>
    </xdr:pic>
    <xdr:clientData/>
  </xdr:twoCellAnchor>
  <xdr:twoCellAnchor editAs="oneCell">
    <xdr:from>
      <xdr:col>17</xdr:col>
      <xdr:colOff>28575</xdr:colOff>
      <xdr:row>12</xdr:row>
      <xdr:rowOff>19050</xdr:rowOff>
    </xdr:from>
    <xdr:to>
      <xdr:col>21</xdr:col>
      <xdr:colOff>115929</xdr:colOff>
      <xdr:row>22</xdr:row>
      <xdr:rowOff>1058</xdr:rowOff>
    </xdr:to>
    <xdr:pic>
      <xdr:nvPicPr>
        <xdr:cNvPr id="5" name="MyPlot2">
          <a:extLst>
            <a:ext uri="{FF2B5EF4-FFF2-40B4-BE49-F238E27FC236}">
              <a16:creationId xmlns:a16="http://schemas.microsoft.com/office/drawing/2014/main" id="{00000000-0008-0000-0200-000005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3668375" y="2533650"/>
          <a:ext cx="3440154" cy="2066925"/>
        </a:xfrm>
        <a:prstGeom prst="rect">
          <a:avLst/>
        </a:prstGeom>
      </xdr:spPr>
    </xdr:pic>
    <xdr:clientData/>
  </xdr:twoCellAnchor>
  <xdr:twoCellAnchor editAs="oneCell">
    <xdr:from>
      <xdr:col>12</xdr:col>
      <xdr:colOff>0</xdr:colOff>
      <xdr:row>23</xdr:row>
      <xdr:rowOff>1</xdr:rowOff>
    </xdr:from>
    <xdr:to>
      <xdr:col>15</xdr:col>
      <xdr:colOff>819150</xdr:colOff>
      <xdr:row>33</xdr:row>
      <xdr:rowOff>171450</xdr:rowOff>
    </xdr:to>
    <xdr:pic>
      <xdr:nvPicPr>
        <xdr:cNvPr id="6" name="MyPlot1">
          <a:extLst>
            <a:ext uri="{FF2B5EF4-FFF2-40B4-BE49-F238E27FC236}">
              <a16:creationId xmlns:a16="http://schemas.microsoft.com/office/drawing/2014/main" id="{00000000-0008-0000-0200-000006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0" y="4819651"/>
          <a:ext cx="3333750" cy="2266949"/>
        </a:xfrm>
        <a:prstGeom prst="rect">
          <a:avLst/>
        </a:prstGeom>
      </xdr:spPr>
    </xdr:pic>
    <xdr:clientData/>
  </xdr:twoCellAnchor>
  <xdr:twoCellAnchor editAs="oneCell">
    <xdr:from>
      <xdr:col>17</xdr:col>
      <xdr:colOff>0</xdr:colOff>
      <xdr:row>23</xdr:row>
      <xdr:rowOff>9526</xdr:rowOff>
    </xdr:from>
    <xdr:to>
      <xdr:col>21</xdr:col>
      <xdr:colOff>77553</xdr:colOff>
      <xdr:row>33</xdr:row>
      <xdr:rowOff>180975</xdr:rowOff>
    </xdr:to>
    <xdr:pic>
      <xdr:nvPicPr>
        <xdr:cNvPr id="7" name="MyPlot2">
          <a:extLst>
            <a:ext uri="{FF2B5EF4-FFF2-40B4-BE49-F238E27FC236}">
              <a16:creationId xmlns:a16="http://schemas.microsoft.com/office/drawing/2014/main" id="{00000000-0008-0000-0200-000007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39800" y="4829176"/>
          <a:ext cx="3430353" cy="2266949"/>
        </a:xfrm>
        <a:prstGeom prst="rect">
          <a:avLst/>
        </a:prstGeom>
      </xdr:spPr>
    </xdr:pic>
    <xdr:clientData/>
  </xdr:twoCellAnchor>
  <xdr:twoCellAnchor editAs="oneCell">
    <xdr:from>
      <xdr:col>12</xdr:col>
      <xdr:colOff>0</xdr:colOff>
      <xdr:row>35</xdr:row>
      <xdr:rowOff>0</xdr:rowOff>
    </xdr:from>
    <xdr:to>
      <xdr:col>16</xdr:col>
      <xdr:colOff>9525</xdr:colOff>
      <xdr:row>46</xdr:row>
      <xdr:rowOff>28575</xdr:rowOff>
    </xdr:to>
    <xdr:pic>
      <xdr:nvPicPr>
        <xdr:cNvPr id="8" name="MyPlot1">
          <a:extLst>
            <a:ext uri="{FF2B5EF4-FFF2-40B4-BE49-F238E27FC236}">
              <a16:creationId xmlns:a16="http://schemas.microsoft.com/office/drawing/2014/main" id="{00000000-0008-0000-0200-000008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48800" y="7334250"/>
          <a:ext cx="3362325" cy="2333625"/>
        </a:xfrm>
        <a:prstGeom prst="rect">
          <a:avLst/>
        </a:prstGeom>
      </xdr:spPr>
    </xdr:pic>
    <xdr:clientData/>
  </xdr:twoCellAnchor>
  <xdr:twoCellAnchor editAs="oneCell">
    <xdr:from>
      <xdr:col>17</xdr:col>
      <xdr:colOff>9525</xdr:colOff>
      <xdr:row>35</xdr:row>
      <xdr:rowOff>9525</xdr:rowOff>
    </xdr:from>
    <xdr:to>
      <xdr:col>21</xdr:col>
      <xdr:colOff>116481</xdr:colOff>
      <xdr:row>46</xdr:row>
      <xdr:rowOff>38100</xdr:rowOff>
    </xdr:to>
    <xdr:pic>
      <xdr:nvPicPr>
        <xdr:cNvPr id="9" name="MyPlot2">
          <a:extLst>
            <a:ext uri="{FF2B5EF4-FFF2-40B4-BE49-F238E27FC236}">
              <a16:creationId xmlns:a16="http://schemas.microsoft.com/office/drawing/2014/main" id="{00000000-0008-0000-0200-000009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49325" y="7343775"/>
          <a:ext cx="3459756" cy="2333625"/>
        </a:xfrm>
        <a:prstGeom prst="rect">
          <a:avLst/>
        </a:prstGeom>
      </xdr:spPr>
    </xdr:pic>
    <xdr:clientData/>
  </xdr:twoCellAnchor>
  <xdr:twoCellAnchor editAs="oneCell">
    <xdr:from>
      <xdr:col>12</xdr:col>
      <xdr:colOff>0</xdr:colOff>
      <xdr:row>47</xdr:row>
      <xdr:rowOff>0</xdr:rowOff>
    </xdr:from>
    <xdr:to>
      <xdr:col>16</xdr:col>
      <xdr:colOff>76200</xdr:colOff>
      <xdr:row>58</xdr:row>
      <xdr:rowOff>9525</xdr:rowOff>
    </xdr:to>
    <xdr:pic>
      <xdr:nvPicPr>
        <xdr:cNvPr id="10" name="MyPlot1">
          <a:extLst>
            <a:ext uri="{FF2B5EF4-FFF2-40B4-BE49-F238E27FC236}">
              <a16:creationId xmlns:a16="http://schemas.microsoft.com/office/drawing/2014/main" id="{00000000-0008-0000-0200-00000A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800" y="9848850"/>
          <a:ext cx="3429000" cy="2314575"/>
        </a:xfrm>
        <a:prstGeom prst="rect">
          <a:avLst/>
        </a:prstGeom>
      </xdr:spPr>
    </xdr:pic>
    <xdr:clientData/>
  </xdr:twoCellAnchor>
  <xdr:twoCellAnchor editAs="oneCell">
    <xdr:from>
      <xdr:col>17</xdr:col>
      <xdr:colOff>0</xdr:colOff>
      <xdr:row>47</xdr:row>
      <xdr:rowOff>47625</xdr:rowOff>
    </xdr:from>
    <xdr:to>
      <xdr:col>21</xdr:col>
      <xdr:colOff>166200</xdr:colOff>
      <xdr:row>58</xdr:row>
      <xdr:rowOff>57150</xdr:rowOff>
    </xdr:to>
    <xdr:pic>
      <xdr:nvPicPr>
        <xdr:cNvPr id="11" name="MyPlot2">
          <a:extLst>
            <a:ext uri="{FF2B5EF4-FFF2-40B4-BE49-F238E27FC236}">
              <a16:creationId xmlns:a16="http://schemas.microsoft.com/office/drawing/2014/main" id="{00000000-0008-0000-0200-00000B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39800" y="9896475"/>
          <a:ext cx="3519000" cy="2314575"/>
        </a:xfrm>
        <a:prstGeom prst="rect">
          <a:avLst/>
        </a:prstGeom>
      </xdr:spPr>
    </xdr:pic>
    <xdr:clientData/>
  </xdr:twoCellAnchor>
  <xdr:twoCellAnchor editAs="oneCell">
    <xdr:from>
      <xdr:col>12</xdr:col>
      <xdr:colOff>0</xdr:colOff>
      <xdr:row>59</xdr:row>
      <xdr:rowOff>41414</xdr:rowOff>
    </xdr:from>
    <xdr:to>
      <xdr:col>15</xdr:col>
      <xdr:colOff>786802</xdr:colOff>
      <xdr:row>71</xdr:row>
      <xdr:rowOff>82826</xdr:rowOff>
    </xdr:to>
    <xdr:pic>
      <xdr:nvPicPr>
        <xdr:cNvPr id="14" name="MyPlot1">
          <a:extLst>
            <a:ext uri="{FF2B5EF4-FFF2-40B4-BE49-F238E27FC236}">
              <a16:creationId xmlns:a16="http://schemas.microsoft.com/office/drawing/2014/main" id="{B45AC2CB-F60C-FD42-A90B-698B6FBCA6C9}"/>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1167717" y="11443805"/>
          <a:ext cx="3312998" cy="2360543"/>
        </a:xfrm>
        <a:prstGeom prst="rect">
          <a:avLst/>
        </a:prstGeom>
      </xdr:spPr>
    </xdr:pic>
    <xdr:clientData/>
  </xdr:twoCellAnchor>
  <xdr:twoCellAnchor editAs="oneCell">
    <xdr:from>
      <xdr:col>16</xdr:col>
      <xdr:colOff>814457</xdr:colOff>
      <xdr:row>59</xdr:row>
      <xdr:rowOff>69023</xdr:rowOff>
    </xdr:from>
    <xdr:to>
      <xdr:col>21</xdr:col>
      <xdr:colOff>9007</xdr:colOff>
      <xdr:row>71</xdr:row>
      <xdr:rowOff>138045</xdr:rowOff>
    </xdr:to>
    <xdr:pic>
      <xdr:nvPicPr>
        <xdr:cNvPr id="15" name="MyPlot2">
          <a:extLst>
            <a:ext uri="{FF2B5EF4-FFF2-40B4-BE49-F238E27FC236}">
              <a16:creationId xmlns:a16="http://schemas.microsoft.com/office/drawing/2014/main" id="{AB288F1D-D885-0C48-BE20-913FABC28B68}"/>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5350435" y="11471414"/>
          <a:ext cx="3404876" cy="238815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12</xdr:col>
      <xdr:colOff>0</xdr:colOff>
      <xdr:row>0</xdr:row>
      <xdr:rowOff>0</xdr:rowOff>
    </xdr:from>
    <xdr:to>
      <xdr:col>16</xdr:col>
      <xdr:colOff>0</xdr:colOff>
      <xdr:row>11</xdr:row>
      <xdr:rowOff>1819</xdr:rowOff>
    </xdr:to>
    <xdr:pic>
      <xdr:nvPicPr>
        <xdr:cNvPr id="4" name="MyPlot1">
          <a:extLst>
            <a:ext uri="{FF2B5EF4-FFF2-40B4-BE49-F238E27FC236}">
              <a16:creationId xmlns:a16="http://schemas.microsoft.com/office/drawing/2014/main" id="{00000000-0008-0000-0300-000004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29650" y="0"/>
          <a:ext cx="3352800" cy="2295525"/>
        </a:xfrm>
        <a:prstGeom prst="rect">
          <a:avLst/>
        </a:prstGeom>
      </xdr:spPr>
    </xdr:pic>
    <xdr:clientData/>
  </xdr:twoCellAnchor>
  <xdr:twoCellAnchor editAs="oneCell">
    <xdr:from>
      <xdr:col>16</xdr:col>
      <xdr:colOff>781050</xdr:colOff>
      <xdr:row>0</xdr:row>
      <xdr:rowOff>0</xdr:rowOff>
    </xdr:from>
    <xdr:to>
      <xdr:col>21</xdr:col>
      <xdr:colOff>30850</xdr:colOff>
      <xdr:row>11</xdr:row>
      <xdr:rowOff>1819</xdr:rowOff>
    </xdr:to>
    <xdr:pic>
      <xdr:nvPicPr>
        <xdr:cNvPr id="6" name="MyPlot2">
          <a:extLst>
            <a:ext uri="{FF2B5EF4-FFF2-40B4-BE49-F238E27FC236}">
              <a16:creationId xmlns:a16="http://schemas.microsoft.com/office/drawing/2014/main" id="{00000000-0008-0000-0300-000006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763500" y="0"/>
          <a:ext cx="3440800" cy="2295525"/>
        </a:xfrm>
        <a:prstGeom prst="rect">
          <a:avLst/>
        </a:prstGeom>
      </xdr:spPr>
    </xdr:pic>
    <xdr:clientData/>
  </xdr:twoCellAnchor>
  <xdr:twoCellAnchor editAs="oneCell">
    <xdr:from>
      <xdr:col>12</xdr:col>
      <xdr:colOff>0</xdr:colOff>
      <xdr:row>12</xdr:row>
      <xdr:rowOff>0</xdr:rowOff>
    </xdr:from>
    <xdr:to>
      <xdr:col>15</xdr:col>
      <xdr:colOff>809625</xdr:colOff>
      <xdr:row>23</xdr:row>
      <xdr:rowOff>1820</xdr:rowOff>
    </xdr:to>
    <xdr:pic>
      <xdr:nvPicPr>
        <xdr:cNvPr id="5" name="MyPlot1">
          <a:extLst>
            <a:ext uri="{FF2B5EF4-FFF2-40B4-BE49-F238E27FC236}">
              <a16:creationId xmlns:a16="http://schemas.microsoft.com/office/drawing/2014/main" id="{00000000-0008-0000-0300-000005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50" y="2514600"/>
          <a:ext cx="3324225" cy="2295525"/>
        </a:xfrm>
        <a:prstGeom prst="rect">
          <a:avLst/>
        </a:prstGeom>
      </xdr:spPr>
    </xdr:pic>
    <xdr:clientData/>
  </xdr:twoCellAnchor>
  <xdr:twoCellAnchor editAs="oneCell">
    <xdr:from>
      <xdr:col>17</xdr:col>
      <xdr:colOff>9525</xdr:colOff>
      <xdr:row>12</xdr:row>
      <xdr:rowOff>28575</xdr:rowOff>
    </xdr:from>
    <xdr:to>
      <xdr:col>21</xdr:col>
      <xdr:colOff>112621</xdr:colOff>
      <xdr:row>23</xdr:row>
      <xdr:rowOff>19050</xdr:rowOff>
    </xdr:to>
    <xdr:pic>
      <xdr:nvPicPr>
        <xdr:cNvPr id="7" name="MyPlot2">
          <a:extLst>
            <a:ext uri="{FF2B5EF4-FFF2-40B4-BE49-F238E27FC236}">
              <a16:creationId xmlns:a16="http://schemas.microsoft.com/office/drawing/2014/main" id="{00000000-0008-0000-0300-000007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30175" y="2543175"/>
          <a:ext cx="3455896" cy="2295525"/>
        </a:xfrm>
        <a:prstGeom prst="rect">
          <a:avLst/>
        </a:prstGeom>
      </xdr:spPr>
    </xdr:pic>
    <xdr:clientData/>
  </xdr:twoCellAnchor>
  <xdr:twoCellAnchor editAs="oneCell">
    <xdr:from>
      <xdr:col>12</xdr:col>
      <xdr:colOff>0</xdr:colOff>
      <xdr:row>24</xdr:row>
      <xdr:rowOff>1</xdr:rowOff>
    </xdr:from>
    <xdr:to>
      <xdr:col>16</xdr:col>
      <xdr:colOff>47625</xdr:colOff>
      <xdr:row>36</xdr:row>
      <xdr:rowOff>1820</xdr:rowOff>
    </xdr:to>
    <xdr:pic>
      <xdr:nvPicPr>
        <xdr:cNvPr id="8" name="MyPlot1">
          <a:extLst>
            <a:ext uri="{FF2B5EF4-FFF2-40B4-BE49-F238E27FC236}">
              <a16:creationId xmlns:a16="http://schemas.microsoft.com/office/drawing/2014/main" id="{00000000-0008-0000-0300-000008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0" y="5029201"/>
          <a:ext cx="3400425" cy="2505074"/>
        </a:xfrm>
        <a:prstGeom prst="rect">
          <a:avLst/>
        </a:prstGeom>
      </xdr:spPr>
    </xdr:pic>
    <xdr:clientData/>
  </xdr:twoCellAnchor>
  <xdr:twoCellAnchor editAs="oneCell">
    <xdr:from>
      <xdr:col>16</xdr:col>
      <xdr:colOff>838199</xdr:colOff>
      <xdr:row>23</xdr:row>
      <xdr:rowOff>200026</xdr:rowOff>
    </xdr:from>
    <xdr:to>
      <xdr:col>21</xdr:col>
      <xdr:colOff>182314</xdr:colOff>
      <xdr:row>36</xdr:row>
      <xdr:rowOff>4995</xdr:rowOff>
    </xdr:to>
    <xdr:pic>
      <xdr:nvPicPr>
        <xdr:cNvPr id="9" name="MyPlot2">
          <a:extLst>
            <a:ext uri="{FF2B5EF4-FFF2-40B4-BE49-F238E27FC236}">
              <a16:creationId xmlns:a16="http://schemas.microsoft.com/office/drawing/2014/main" id="{00000000-0008-0000-0300-000009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39799" y="5019676"/>
          <a:ext cx="3535115" cy="2505074"/>
        </a:xfrm>
        <a:prstGeom prst="rect">
          <a:avLst/>
        </a:prstGeom>
      </xdr:spPr>
    </xdr:pic>
    <xdr:clientData/>
  </xdr:twoCellAnchor>
  <xdr:twoCellAnchor editAs="oneCell">
    <xdr:from>
      <xdr:col>12</xdr:col>
      <xdr:colOff>0</xdr:colOff>
      <xdr:row>37</xdr:row>
      <xdr:rowOff>1</xdr:rowOff>
    </xdr:from>
    <xdr:to>
      <xdr:col>16</xdr:col>
      <xdr:colOff>47625</xdr:colOff>
      <xdr:row>48</xdr:row>
      <xdr:rowOff>0</xdr:rowOff>
    </xdr:to>
    <xdr:pic>
      <xdr:nvPicPr>
        <xdr:cNvPr id="10" name="MyPlot1">
          <a:extLst>
            <a:ext uri="{FF2B5EF4-FFF2-40B4-BE49-F238E27FC236}">
              <a16:creationId xmlns:a16="http://schemas.microsoft.com/office/drawing/2014/main" id="{00000000-0008-0000-0300-00000A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48800" y="7753351"/>
          <a:ext cx="3400425" cy="2305049"/>
        </a:xfrm>
        <a:prstGeom prst="rect">
          <a:avLst/>
        </a:prstGeom>
      </xdr:spPr>
    </xdr:pic>
    <xdr:clientData/>
  </xdr:twoCellAnchor>
  <xdr:twoCellAnchor editAs="oneCell">
    <xdr:from>
      <xdr:col>17</xdr:col>
      <xdr:colOff>9525</xdr:colOff>
      <xdr:row>37</xdr:row>
      <xdr:rowOff>9526</xdr:rowOff>
    </xdr:from>
    <xdr:to>
      <xdr:col>21</xdr:col>
      <xdr:colOff>191839</xdr:colOff>
      <xdr:row>48</xdr:row>
      <xdr:rowOff>9525</xdr:rowOff>
    </xdr:to>
    <xdr:pic>
      <xdr:nvPicPr>
        <xdr:cNvPr id="11" name="MyPlot2">
          <a:extLst>
            <a:ext uri="{FF2B5EF4-FFF2-40B4-BE49-F238E27FC236}">
              <a16:creationId xmlns:a16="http://schemas.microsoft.com/office/drawing/2014/main" id="{00000000-0008-0000-0300-00000B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49325" y="7762876"/>
          <a:ext cx="3535114" cy="2305049"/>
        </a:xfrm>
        <a:prstGeom prst="rect">
          <a:avLst/>
        </a:prstGeom>
      </xdr:spPr>
    </xdr:pic>
    <xdr:clientData/>
  </xdr:twoCellAnchor>
  <xdr:twoCellAnchor editAs="oneCell">
    <xdr:from>
      <xdr:col>11</xdr:col>
      <xdr:colOff>838199</xdr:colOff>
      <xdr:row>49</xdr:row>
      <xdr:rowOff>0</xdr:rowOff>
    </xdr:from>
    <xdr:to>
      <xdr:col>16</xdr:col>
      <xdr:colOff>9524</xdr:colOff>
      <xdr:row>60</xdr:row>
      <xdr:rowOff>4994</xdr:rowOff>
    </xdr:to>
    <xdr:pic>
      <xdr:nvPicPr>
        <xdr:cNvPr id="12" name="MyPlot1">
          <a:extLst>
            <a:ext uri="{FF2B5EF4-FFF2-40B4-BE49-F238E27FC236}">
              <a16:creationId xmlns:a16="http://schemas.microsoft.com/office/drawing/2014/main" id="{00000000-0008-0000-0300-00000C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799" y="10267950"/>
          <a:ext cx="3362325" cy="2286000"/>
        </a:xfrm>
        <a:prstGeom prst="rect">
          <a:avLst/>
        </a:prstGeom>
      </xdr:spPr>
    </xdr:pic>
    <xdr:clientData/>
  </xdr:twoCellAnchor>
  <xdr:twoCellAnchor editAs="oneCell">
    <xdr:from>
      <xdr:col>16</xdr:col>
      <xdr:colOff>838199</xdr:colOff>
      <xdr:row>49</xdr:row>
      <xdr:rowOff>19050</xdr:rowOff>
    </xdr:from>
    <xdr:to>
      <xdr:col>21</xdr:col>
      <xdr:colOff>97774</xdr:colOff>
      <xdr:row>60</xdr:row>
      <xdr:rowOff>0</xdr:rowOff>
    </xdr:to>
    <xdr:pic>
      <xdr:nvPicPr>
        <xdr:cNvPr id="13" name="MyPlot2">
          <a:extLst>
            <a:ext uri="{FF2B5EF4-FFF2-40B4-BE49-F238E27FC236}">
              <a16:creationId xmlns:a16="http://schemas.microsoft.com/office/drawing/2014/main" id="{00000000-0008-0000-0300-00000D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39799" y="10287000"/>
          <a:ext cx="3450575" cy="2286000"/>
        </a:xfrm>
        <a:prstGeom prst="rect">
          <a:avLst/>
        </a:prstGeom>
      </xdr:spPr>
    </xdr:pic>
    <xdr:clientData/>
  </xdr:twoCellAnchor>
  <xdr:twoCellAnchor editAs="oneCell">
    <xdr:from>
      <xdr:col>12</xdr:col>
      <xdr:colOff>0</xdr:colOff>
      <xdr:row>61</xdr:row>
      <xdr:rowOff>1</xdr:rowOff>
    </xdr:from>
    <xdr:to>
      <xdr:col>16</xdr:col>
      <xdr:colOff>28575</xdr:colOff>
      <xdr:row>72</xdr:row>
      <xdr:rowOff>1</xdr:rowOff>
    </xdr:to>
    <xdr:pic>
      <xdr:nvPicPr>
        <xdr:cNvPr id="14" name="MyPlot1">
          <a:extLst>
            <a:ext uri="{FF2B5EF4-FFF2-40B4-BE49-F238E27FC236}">
              <a16:creationId xmlns:a16="http://schemas.microsoft.com/office/drawing/2014/main" id="{00000000-0008-0000-0300-00000E000000}"/>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48800" y="12782551"/>
          <a:ext cx="3381375" cy="2305050"/>
        </a:xfrm>
        <a:prstGeom prst="rect">
          <a:avLst/>
        </a:prstGeom>
      </xdr:spPr>
    </xdr:pic>
    <xdr:clientData/>
  </xdr:twoCellAnchor>
  <xdr:twoCellAnchor editAs="oneCell">
    <xdr:from>
      <xdr:col>17</xdr:col>
      <xdr:colOff>9526</xdr:colOff>
      <xdr:row>61</xdr:row>
      <xdr:rowOff>9525</xdr:rowOff>
    </xdr:from>
    <xdr:to>
      <xdr:col>20</xdr:col>
      <xdr:colOff>828676</xdr:colOff>
      <xdr:row>72</xdr:row>
      <xdr:rowOff>1820</xdr:rowOff>
    </xdr:to>
    <xdr:pic>
      <xdr:nvPicPr>
        <xdr:cNvPr id="15" name="MyPlot2">
          <a:extLst>
            <a:ext uri="{FF2B5EF4-FFF2-40B4-BE49-F238E27FC236}">
              <a16:creationId xmlns:a16="http://schemas.microsoft.com/office/drawing/2014/main" id="{00000000-0008-0000-0300-00000F00000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649326" y="12792075"/>
          <a:ext cx="3333750" cy="2286000"/>
        </a:xfrm>
        <a:prstGeom prst="rect">
          <a:avLst/>
        </a:prstGeom>
      </xdr:spPr>
    </xdr:pic>
    <xdr:clientData/>
  </xdr:twoCellAnchor>
  <xdr:twoCellAnchor editAs="oneCell">
    <xdr:from>
      <xdr:col>12</xdr:col>
      <xdr:colOff>9525</xdr:colOff>
      <xdr:row>72</xdr:row>
      <xdr:rowOff>171450</xdr:rowOff>
    </xdr:from>
    <xdr:to>
      <xdr:col>16</xdr:col>
      <xdr:colOff>28575</xdr:colOff>
      <xdr:row>84</xdr:row>
      <xdr:rowOff>4994</xdr:rowOff>
    </xdr:to>
    <xdr:pic>
      <xdr:nvPicPr>
        <xdr:cNvPr id="16" name="MyPlot1">
          <a:extLst>
            <a:ext uri="{FF2B5EF4-FFF2-40B4-BE49-F238E27FC236}">
              <a16:creationId xmlns:a16="http://schemas.microsoft.com/office/drawing/2014/main" id="{00000000-0008-0000-0300-000010000000}"/>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58325" y="15259050"/>
          <a:ext cx="3371850" cy="2324100"/>
        </a:xfrm>
        <a:prstGeom prst="rect">
          <a:avLst/>
        </a:prstGeom>
      </xdr:spPr>
    </xdr:pic>
    <xdr:clientData/>
  </xdr:twoCellAnchor>
  <xdr:twoCellAnchor editAs="oneCell">
    <xdr:from>
      <xdr:col>17</xdr:col>
      <xdr:colOff>9525</xdr:colOff>
      <xdr:row>73</xdr:row>
      <xdr:rowOff>0</xdr:rowOff>
    </xdr:from>
    <xdr:to>
      <xdr:col>21</xdr:col>
      <xdr:colOff>117075</xdr:colOff>
      <xdr:row>84</xdr:row>
      <xdr:rowOff>19050</xdr:rowOff>
    </xdr:to>
    <xdr:pic>
      <xdr:nvPicPr>
        <xdr:cNvPr id="17" name="MyPlot2">
          <a:extLst>
            <a:ext uri="{FF2B5EF4-FFF2-40B4-BE49-F238E27FC236}">
              <a16:creationId xmlns:a16="http://schemas.microsoft.com/office/drawing/2014/main" id="{00000000-0008-0000-0300-000011000000}"/>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649325" y="15297150"/>
          <a:ext cx="3460350" cy="2324100"/>
        </a:xfrm>
        <a:prstGeom prst="rect">
          <a:avLst/>
        </a:prstGeom>
      </xdr:spPr>
    </xdr:pic>
    <xdr:clientData/>
  </xdr:twoCellAnchor>
  <xdr:twoCellAnchor editAs="oneCell">
    <xdr:from>
      <xdr:col>12</xdr:col>
      <xdr:colOff>0</xdr:colOff>
      <xdr:row>85</xdr:row>
      <xdr:rowOff>0</xdr:rowOff>
    </xdr:from>
    <xdr:to>
      <xdr:col>16</xdr:col>
      <xdr:colOff>19050</xdr:colOff>
      <xdr:row>96</xdr:row>
      <xdr:rowOff>1820</xdr:rowOff>
    </xdr:to>
    <xdr:pic>
      <xdr:nvPicPr>
        <xdr:cNvPr id="18" name="MyPlot1">
          <a:extLst>
            <a:ext uri="{FF2B5EF4-FFF2-40B4-BE49-F238E27FC236}">
              <a16:creationId xmlns:a16="http://schemas.microsoft.com/office/drawing/2014/main" id="{00000000-0008-0000-0300-000012000000}"/>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448800" y="17602200"/>
          <a:ext cx="3371850" cy="2295525"/>
        </a:xfrm>
        <a:prstGeom prst="rect">
          <a:avLst/>
        </a:prstGeom>
      </xdr:spPr>
    </xdr:pic>
    <xdr:clientData/>
  </xdr:twoCellAnchor>
  <xdr:twoCellAnchor editAs="oneCell">
    <xdr:from>
      <xdr:col>17</xdr:col>
      <xdr:colOff>0</xdr:colOff>
      <xdr:row>85</xdr:row>
      <xdr:rowOff>9525</xdr:rowOff>
    </xdr:from>
    <xdr:to>
      <xdr:col>21</xdr:col>
      <xdr:colOff>107550</xdr:colOff>
      <xdr:row>96</xdr:row>
      <xdr:rowOff>0</xdr:rowOff>
    </xdr:to>
    <xdr:pic>
      <xdr:nvPicPr>
        <xdr:cNvPr id="19" name="MyPlot2">
          <a:extLst>
            <a:ext uri="{FF2B5EF4-FFF2-40B4-BE49-F238E27FC236}">
              <a16:creationId xmlns:a16="http://schemas.microsoft.com/office/drawing/2014/main" id="{00000000-0008-0000-0300-000013000000}"/>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3639800" y="17821275"/>
          <a:ext cx="3460350" cy="22955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0</xdr:colOff>
      <xdr:row>1</xdr:row>
      <xdr:rowOff>0</xdr:rowOff>
    </xdr:from>
    <xdr:to>
      <xdr:col>15</xdr:col>
      <xdr:colOff>828676</xdr:colOff>
      <xdr:row>12</xdr:row>
      <xdr:rowOff>1059</xdr:rowOff>
    </xdr:to>
    <xdr:pic>
      <xdr:nvPicPr>
        <xdr:cNvPr id="4" name="MyPlot1">
          <a:extLst>
            <a:ext uri="{FF2B5EF4-FFF2-40B4-BE49-F238E27FC236}">
              <a16:creationId xmlns:a16="http://schemas.microsoft.com/office/drawing/2014/main" id="{00000000-0008-0000-0400-000004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29650" y="2514600"/>
          <a:ext cx="3343276" cy="2295525"/>
        </a:xfrm>
        <a:prstGeom prst="rect">
          <a:avLst/>
        </a:prstGeom>
      </xdr:spPr>
    </xdr:pic>
    <xdr:clientData/>
  </xdr:twoCellAnchor>
  <xdr:twoCellAnchor editAs="oneCell">
    <xdr:from>
      <xdr:col>17</xdr:col>
      <xdr:colOff>9525</xdr:colOff>
      <xdr:row>1</xdr:row>
      <xdr:rowOff>9525</xdr:rowOff>
    </xdr:from>
    <xdr:to>
      <xdr:col>21</xdr:col>
      <xdr:colOff>1</xdr:colOff>
      <xdr:row>12</xdr:row>
      <xdr:rowOff>0</xdr:rowOff>
    </xdr:to>
    <xdr:pic>
      <xdr:nvPicPr>
        <xdr:cNvPr id="6" name="MyPlot2">
          <a:extLst>
            <a:ext uri="{FF2B5EF4-FFF2-40B4-BE49-F238E27FC236}">
              <a16:creationId xmlns:a16="http://schemas.microsoft.com/office/drawing/2014/main" id="{00000000-0008-0000-0400-000006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30175" y="2524125"/>
          <a:ext cx="3343276" cy="2295525"/>
        </a:xfrm>
        <a:prstGeom prst="rect">
          <a:avLst/>
        </a:prstGeom>
      </xdr:spPr>
    </xdr:pic>
    <xdr:clientData/>
  </xdr:twoCellAnchor>
  <xdr:twoCellAnchor editAs="oneCell">
    <xdr:from>
      <xdr:col>11</xdr:col>
      <xdr:colOff>838199</xdr:colOff>
      <xdr:row>13</xdr:row>
      <xdr:rowOff>1</xdr:rowOff>
    </xdr:from>
    <xdr:to>
      <xdr:col>16</xdr:col>
      <xdr:colOff>9524</xdr:colOff>
      <xdr:row>23</xdr:row>
      <xdr:rowOff>171451</xdr:rowOff>
    </xdr:to>
    <xdr:pic>
      <xdr:nvPicPr>
        <xdr:cNvPr id="7" name="MyPlot1">
          <a:extLst>
            <a:ext uri="{FF2B5EF4-FFF2-40B4-BE49-F238E27FC236}">
              <a16:creationId xmlns:a16="http://schemas.microsoft.com/office/drawing/2014/main" id="{00000000-0008-0000-0400-000007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49" y="5029201"/>
          <a:ext cx="3362325" cy="2266950"/>
        </a:xfrm>
        <a:prstGeom prst="rect">
          <a:avLst/>
        </a:prstGeom>
      </xdr:spPr>
    </xdr:pic>
    <xdr:clientData/>
  </xdr:twoCellAnchor>
  <xdr:twoCellAnchor editAs="oneCell">
    <xdr:from>
      <xdr:col>17</xdr:col>
      <xdr:colOff>28575</xdr:colOff>
      <xdr:row>13</xdr:row>
      <xdr:rowOff>19051</xdr:rowOff>
    </xdr:from>
    <xdr:to>
      <xdr:col>21</xdr:col>
      <xdr:colOff>135531</xdr:colOff>
      <xdr:row>24</xdr:row>
      <xdr:rowOff>1</xdr:rowOff>
    </xdr:to>
    <xdr:pic>
      <xdr:nvPicPr>
        <xdr:cNvPr id="8" name="MyPlot2">
          <a:extLst>
            <a:ext uri="{FF2B5EF4-FFF2-40B4-BE49-F238E27FC236}">
              <a16:creationId xmlns:a16="http://schemas.microsoft.com/office/drawing/2014/main" id="{00000000-0008-0000-0400-000008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49225" y="5048251"/>
          <a:ext cx="3459756" cy="2266950"/>
        </a:xfrm>
        <a:prstGeom prst="rect">
          <a:avLst/>
        </a:prstGeom>
      </xdr:spPr>
    </xdr:pic>
    <xdr:clientData/>
  </xdr:twoCellAnchor>
  <xdr:twoCellAnchor editAs="oneCell">
    <xdr:from>
      <xdr:col>12</xdr:col>
      <xdr:colOff>0</xdr:colOff>
      <xdr:row>25</xdr:row>
      <xdr:rowOff>1</xdr:rowOff>
    </xdr:from>
    <xdr:to>
      <xdr:col>15</xdr:col>
      <xdr:colOff>828675</xdr:colOff>
      <xdr:row>36</xdr:row>
      <xdr:rowOff>0</xdr:rowOff>
    </xdr:to>
    <xdr:pic>
      <xdr:nvPicPr>
        <xdr:cNvPr id="9" name="MyPlot1">
          <a:extLst>
            <a:ext uri="{FF2B5EF4-FFF2-40B4-BE49-F238E27FC236}">
              <a16:creationId xmlns:a16="http://schemas.microsoft.com/office/drawing/2014/main" id="{00000000-0008-0000-0400-000009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0" y="7543801"/>
          <a:ext cx="3343275" cy="2285999"/>
        </a:xfrm>
        <a:prstGeom prst="rect">
          <a:avLst/>
        </a:prstGeom>
      </xdr:spPr>
    </xdr:pic>
    <xdr:clientData/>
  </xdr:twoCellAnchor>
  <xdr:twoCellAnchor editAs="oneCell">
    <xdr:from>
      <xdr:col>17</xdr:col>
      <xdr:colOff>9526</xdr:colOff>
      <xdr:row>25</xdr:row>
      <xdr:rowOff>1</xdr:rowOff>
    </xdr:from>
    <xdr:to>
      <xdr:col>21</xdr:col>
      <xdr:colOff>96880</xdr:colOff>
      <xdr:row>36</xdr:row>
      <xdr:rowOff>0</xdr:rowOff>
    </xdr:to>
    <xdr:pic>
      <xdr:nvPicPr>
        <xdr:cNvPr id="10" name="MyPlot2">
          <a:extLst>
            <a:ext uri="{FF2B5EF4-FFF2-40B4-BE49-F238E27FC236}">
              <a16:creationId xmlns:a16="http://schemas.microsoft.com/office/drawing/2014/main" id="{00000000-0008-0000-0400-00000A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49326" y="7543801"/>
          <a:ext cx="3440154" cy="2285999"/>
        </a:xfrm>
        <a:prstGeom prst="rect">
          <a:avLst/>
        </a:prstGeom>
      </xdr:spPr>
    </xdr:pic>
    <xdr:clientData/>
  </xdr:twoCellAnchor>
  <xdr:twoCellAnchor editAs="oneCell">
    <xdr:from>
      <xdr:col>12</xdr:col>
      <xdr:colOff>0</xdr:colOff>
      <xdr:row>37</xdr:row>
      <xdr:rowOff>0</xdr:rowOff>
    </xdr:from>
    <xdr:to>
      <xdr:col>15</xdr:col>
      <xdr:colOff>819150</xdr:colOff>
      <xdr:row>48</xdr:row>
      <xdr:rowOff>9525</xdr:rowOff>
    </xdr:to>
    <xdr:pic>
      <xdr:nvPicPr>
        <xdr:cNvPr id="11" name="MyPlot1">
          <a:extLst>
            <a:ext uri="{FF2B5EF4-FFF2-40B4-BE49-F238E27FC236}">
              <a16:creationId xmlns:a16="http://schemas.microsoft.com/office/drawing/2014/main" id="{00000000-0008-0000-0400-00000B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48800" y="10058400"/>
          <a:ext cx="3333750" cy="2314575"/>
        </a:xfrm>
        <a:prstGeom prst="rect">
          <a:avLst/>
        </a:prstGeom>
      </xdr:spPr>
    </xdr:pic>
    <xdr:clientData/>
  </xdr:twoCellAnchor>
  <xdr:twoCellAnchor editAs="oneCell">
    <xdr:from>
      <xdr:col>17</xdr:col>
      <xdr:colOff>9524</xdr:colOff>
      <xdr:row>37</xdr:row>
      <xdr:rowOff>9525</xdr:rowOff>
    </xdr:from>
    <xdr:to>
      <xdr:col>21</xdr:col>
      <xdr:colOff>87077</xdr:colOff>
      <xdr:row>48</xdr:row>
      <xdr:rowOff>28575</xdr:rowOff>
    </xdr:to>
    <xdr:pic>
      <xdr:nvPicPr>
        <xdr:cNvPr id="12" name="MyPlot2">
          <a:extLst>
            <a:ext uri="{FF2B5EF4-FFF2-40B4-BE49-F238E27FC236}">
              <a16:creationId xmlns:a16="http://schemas.microsoft.com/office/drawing/2014/main" id="{00000000-0008-0000-0400-00000C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49324" y="10067925"/>
          <a:ext cx="3430353" cy="2324100"/>
        </a:xfrm>
        <a:prstGeom prst="rect">
          <a:avLst/>
        </a:prstGeom>
      </xdr:spPr>
    </xdr:pic>
    <xdr:clientData/>
  </xdr:twoCellAnchor>
  <xdr:twoCellAnchor editAs="oneCell">
    <xdr:from>
      <xdr:col>12</xdr:col>
      <xdr:colOff>1</xdr:colOff>
      <xdr:row>50</xdr:row>
      <xdr:rowOff>1</xdr:rowOff>
    </xdr:from>
    <xdr:to>
      <xdr:col>16</xdr:col>
      <xdr:colOff>9525</xdr:colOff>
      <xdr:row>61</xdr:row>
      <xdr:rowOff>9525</xdr:rowOff>
    </xdr:to>
    <xdr:pic>
      <xdr:nvPicPr>
        <xdr:cNvPr id="13" name="MyPlot1">
          <a:extLst>
            <a:ext uri="{FF2B5EF4-FFF2-40B4-BE49-F238E27FC236}">
              <a16:creationId xmlns:a16="http://schemas.microsoft.com/office/drawing/2014/main" id="{00000000-0008-0000-0400-00000D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801" y="12782551"/>
          <a:ext cx="3362324" cy="2314574"/>
        </a:xfrm>
        <a:prstGeom prst="rect">
          <a:avLst/>
        </a:prstGeom>
      </xdr:spPr>
    </xdr:pic>
    <xdr:clientData/>
  </xdr:twoCellAnchor>
  <xdr:twoCellAnchor editAs="oneCell">
    <xdr:from>
      <xdr:col>17</xdr:col>
      <xdr:colOff>0</xdr:colOff>
      <xdr:row>50</xdr:row>
      <xdr:rowOff>19051</xdr:rowOff>
    </xdr:from>
    <xdr:to>
      <xdr:col>21</xdr:col>
      <xdr:colOff>106955</xdr:colOff>
      <xdr:row>61</xdr:row>
      <xdr:rowOff>28575</xdr:rowOff>
    </xdr:to>
    <xdr:pic>
      <xdr:nvPicPr>
        <xdr:cNvPr id="14" name="MyPlot2">
          <a:extLst>
            <a:ext uri="{FF2B5EF4-FFF2-40B4-BE49-F238E27FC236}">
              <a16:creationId xmlns:a16="http://schemas.microsoft.com/office/drawing/2014/main" id="{00000000-0008-0000-0400-00000E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39800" y="12801601"/>
          <a:ext cx="3459755" cy="2314574"/>
        </a:xfrm>
        <a:prstGeom prst="rect">
          <a:avLst/>
        </a:prstGeom>
      </xdr:spPr>
    </xdr:pic>
    <xdr:clientData/>
  </xdr:twoCellAnchor>
  <xdr:twoCellAnchor editAs="oneCell">
    <xdr:from>
      <xdr:col>11</xdr:col>
      <xdr:colOff>838199</xdr:colOff>
      <xdr:row>62</xdr:row>
      <xdr:rowOff>1</xdr:rowOff>
    </xdr:from>
    <xdr:to>
      <xdr:col>16</xdr:col>
      <xdr:colOff>9525</xdr:colOff>
      <xdr:row>73</xdr:row>
      <xdr:rowOff>1058</xdr:rowOff>
    </xdr:to>
    <xdr:pic>
      <xdr:nvPicPr>
        <xdr:cNvPr id="15" name="MyPlot1">
          <a:extLst>
            <a:ext uri="{FF2B5EF4-FFF2-40B4-BE49-F238E27FC236}">
              <a16:creationId xmlns:a16="http://schemas.microsoft.com/office/drawing/2014/main" id="{00000000-0008-0000-0400-00000F000000}"/>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48799" y="15297151"/>
          <a:ext cx="3362326" cy="2295524"/>
        </a:xfrm>
        <a:prstGeom prst="rect">
          <a:avLst/>
        </a:prstGeom>
      </xdr:spPr>
    </xdr:pic>
    <xdr:clientData/>
  </xdr:twoCellAnchor>
  <xdr:twoCellAnchor editAs="oneCell">
    <xdr:from>
      <xdr:col>17</xdr:col>
      <xdr:colOff>19049</xdr:colOff>
      <xdr:row>62</xdr:row>
      <xdr:rowOff>9526</xdr:rowOff>
    </xdr:from>
    <xdr:to>
      <xdr:col>21</xdr:col>
      <xdr:colOff>28575</xdr:colOff>
      <xdr:row>73</xdr:row>
      <xdr:rowOff>0</xdr:rowOff>
    </xdr:to>
    <xdr:pic>
      <xdr:nvPicPr>
        <xdr:cNvPr id="16" name="MyPlot2">
          <a:extLst>
            <a:ext uri="{FF2B5EF4-FFF2-40B4-BE49-F238E27FC236}">
              <a16:creationId xmlns:a16="http://schemas.microsoft.com/office/drawing/2014/main" id="{00000000-0008-0000-0400-00001000000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658849" y="15306676"/>
          <a:ext cx="3362326" cy="2295524"/>
        </a:xfrm>
        <a:prstGeom prst="rect">
          <a:avLst/>
        </a:prstGeom>
      </xdr:spPr>
    </xdr:pic>
    <xdr:clientData/>
  </xdr:twoCellAnchor>
  <xdr:twoCellAnchor editAs="oneCell">
    <xdr:from>
      <xdr:col>12</xdr:col>
      <xdr:colOff>0</xdr:colOff>
      <xdr:row>74</xdr:row>
      <xdr:rowOff>0</xdr:rowOff>
    </xdr:from>
    <xdr:to>
      <xdr:col>15</xdr:col>
      <xdr:colOff>828675</xdr:colOff>
      <xdr:row>85</xdr:row>
      <xdr:rowOff>9525</xdr:rowOff>
    </xdr:to>
    <xdr:pic>
      <xdr:nvPicPr>
        <xdr:cNvPr id="17" name="MyPlot1">
          <a:extLst>
            <a:ext uri="{FF2B5EF4-FFF2-40B4-BE49-F238E27FC236}">
              <a16:creationId xmlns:a16="http://schemas.microsoft.com/office/drawing/2014/main" id="{00000000-0008-0000-0400-000011000000}"/>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48800" y="17811750"/>
          <a:ext cx="3343275" cy="2314575"/>
        </a:xfrm>
        <a:prstGeom prst="rect">
          <a:avLst/>
        </a:prstGeom>
      </xdr:spPr>
    </xdr:pic>
    <xdr:clientData/>
  </xdr:twoCellAnchor>
  <xdr:twoCellAnchor editAs="oneCell">
    <xdr:from>
      <xdr:col>17</xdr:col>
      <xdr:colOff>1</xdr:colOff>
      <xdr:row>74</xdr:row>
      <xdr:rowOff>19050</xdr:rowOff>
    </xdr:from>
    <xdr:to>
      <xdr:col>21</xdr:col>
      <xdr:colOff>42579</xdr:colOff>
      <xdr:row>85</xdr:row>
      <xdr:rowOff>28575</xdr:rowOff>
    </xdr:to>
    <xdr:pic>
      <xdr:nvPicPr>
        <xdr:cNvPr id="18" name="MyPlot2">
          <a:extLst>
            <a:ext uri="{FF2B5EF4-FFF2-40B4-BE49-F238E27FC236}">
              <a16:creationId xmlns:a16="http://schemas.microsoft.com/office/drawing/2014/main" id="{00000000-0008-0000-0400-000012000000}"/>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639801" y="17830800"/>
          <a:ext cx="3395378" cy="2314575"/>
        </a:xfrm>
        <a:prstGeom prst="rect">
          <a:avLst/>
        </a:prstGeom>
      </xdr:spPr>
    </xdr:pic>
    <xdr:clientData/>
  </xdr:twoCellAnchor>
  <xdr:twoCellAnchor editAs="oneCell">
    <xdr:from>
      <xdr:col>12</xdr:col>
      <xdr:colOff>0</xdr:colOff>
      <xdr:row>86</xdr:row>
      <xdr:rowOff>0</xdr:rowOff>
    </xdr:from>
    <xdr:to>
      <xdr:col>16</xdr:col>
      <xdr:colOff>19050</xdr:colOff>
      <xdr:row>97</xdr:row>
      <xdr:rowOff>0</xdr:rowOff>
    </xdr:to>
    <xdr:pic>
      <xdr:nvPicPr>
        <xdr:cNvPr id="19" name="MyPlot1">
          <a:extLst>
            <a:ext uri="{FF2B5EF4-FFF2-40B4-BE49-F238E27FC236}">
              <a16:creationId xmlns:a16="http://schemas.microsoft.com/office/drawing/2014/main" id="{00000000-0008-0000-0400-000013000000}"/>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448800" y="20326350"/>
          <a:ext cx="3371850" cy="2305050"/>
        </a:xfrm>
        <a:prstGeom prst="rect">
          <a:avLst/>
        </a:prstGeom>
      </xdr:spPr>
    </xdr:pic>
    <xdr:clientData/>
  </xdr:twoCellAnchor>
  <xdr:twoCellAnchor editAs="oneCell">
    <xdr:from>
      <xdr:col>17</xdr:col>
      <xdr:colOff>9525</xdr:colOff>
      <xdr:row>86</xdr:row>
      <xdr:rowOff>19050</xdr:rowOff>
    </xdr:from>
    <xdr:to>
      <xdr:col>21</xdr:col>
      <xdr:colOff>81123</xdr:colOff>
      <xdr:row>97</xdr:row>
      <xdr:rowOff>19050</xdr:rowOff>
    </xdr:to>
    <xdr:pic>
      <xdr:nvPicPr>
        <xdr:cNvPr id="20" name="MyPlot2">
          <a:extLst>
            <a:ext uri="{FF2B5EF4-FFF2-40B4-BE49-F238E27FC236}">
              <a16:creationId xmlns:a16="http://schemas.microsoft.com/office/drawing/2014/main" id="{00000000-0008-0000-0400-000014000000}"/>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3649325" y="20345400"/>
          <a:ext cx="3424398" cy="2305050"/>
        </a:xfrm>
        <a:prstGeom prst="rect">
          <a:avLst/>
        </a:prstGeom>
      </xdr:spPr>
    </xdr:pic>
    <xdr:clientData/>
  </xdr:twoCellAnchor>
  <xdr:twoCellAnchor editAs="oneCell">
    <xdr:from>
      <xdr:col>12</xdr:col>
      <xdr:colOff>0</xdr:colOff>
      <xdr:row>98</xdr:row>
      <xdr:rowOff>0</xdr:rowOff>
    </xdr:from>
    <xdr:to>
      <xdr:col>16</xdr:col>
      <xdr:colOff>0</xdr:colOff>
      <xdr:row>109</xdr:row>
      <xdr:rowOff>0</xdr:rowOff>
    </xdr:to>
    <xdr:pic>
      <xdr:nvPicPr>
        <xdr:cNvPr id="21" name="MyPlot1">
          <a:extLst>
            <a:ext uri="{FF2B5EF4-FFF2-40B4-BE49-F238E27FC236}">
              <a16:creationId xmlns:a16="http://schemas.microsoft.com/office/drawing/2014/main" id="{00000000-0008-0000-0400-000015000000}"/>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448800" y="22840950"/>
          <a:ext cx="3352800" cy="2305050"/>
        </a:xfrm>
        <a:prstGeom prst="rect">
          <a:avLst/>
        </a:prstGeom>
      </xdr:spPr>
    </xdr:pic>
    <xdr:clientData/>
  </xdr:twoCellAnchor>
  <xdr:twoCellAnchor editAs="oneCell">
    <xdr:from>
      <xdr:col>17</xdr:col>
      <xdr:colOff>0</xdr:colOff>
      <xdr:row>98</xdr:row>
      <xdr:rowOff>9525</xdr:rowOff>
    </xdr:from>
    <xdr:to>
      <xdr:col>21</xdr:col>
      <xdr:colOff>52252</xdr:colOff>
      <xdr:row>109</xdr:row>
      <xdr:rowOff>9525</xdr:rowOff>
    </xdr:to>
    <xdr:pic>
      <xdr:nvPicPr>
        <xdr:cNvPr id="22" name="MyPlot2">
          <a:extLst>
            <a:ext uri="{FF2B5EF4-FFF2-40B4-BE49-F238E27FC236}">
              <a16:creationId xmlns:a16="http://schemas.microsoft.com/office/drawing/2014/main" id="{00000000-0008-0000-0400-000016000000}"/>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3639800" y="22850475"/>
          <a:ext cx="3405052" cy="2305050"/>
        </a:xfrm>
        <a:prstGeom prst="rect">
          <a:avLst/>
        </a:prstGeom>
      </xdr:spPr>
    </xdr:pic>
    <xdr:clientData/>
  </xdr:twoCellAnchor>
  <xdr:twoCellAnchor editAs="oneCell">
    <xdr:from>
      <xdr:col>12</xdr:col>
      <xdr:colOff>0</xdr:colOff>
      <xdr:row>110</xdr:row>
      <xdr:rowOff>0</xdr:rowOff>
    </xdr:from>
    <xdr:to>
      <xdr:col>16</xdr:col>
      <xdr:colOff>37747</xdr:colOff>
      <xdr:row>123</xdr:row>
      <xdr:rowOff>12700</xdr:rowOff>
    </xdr:to>
    <xdr:pic>
      <xdr:nvPicPr>
        <xdr:cNvPr id="23" name="MyPlot1">
          <a:extLst>
            <a:ext uri="{FF2B5EF4-FFF2-40B4-BE49-F238E27FC236}">
              <a16:creationId xmlns:a16="http://schemas.microsoft.com/office/drawing/2014/main" id="{44C98899-C4EB-5A46-83CD-8C70C65A4486}"/>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1125200" y="23050500"/>
          <a:ext cx="3390547" cy="2489200"/>
        </a:xfrm>
        <a:prstGeom prst="rect">
          <a:avLst/>
        </a:prstGeom>
      </xdr:spPr>
    </xdr:pic>
    <xdr:clientData/>
  </xdr:twoCellAnchor>
  <xdr:twoCellAnchor editAs="oneCell">
    <xdr:from>
      <xdr:col>17</xdr:col>
      <xdr:colOff>12700</xdr:colOff>
      <xdr:row>110</xdr:row>
      <xdr:rowOff>38100</xdr:rowOff>
    </xdr:from>
    <xdr:to>
      <xdr:col>21</xdr:col>
      <xdr:colOff>51075</xdr:colOff>
      <xdr:row>123</xdr:row>
      <xdr:rowOff>12700</xdr:rowOff>
    </xdr:to>
    <xdr:pic>
      <xdr:nvPicPr>
        <xdr:cNvPr id="24" name="MyPlot2">
          <a:extLst>
            <a:ext uri="{FF2B5EF4-FFF2-40B4-BE49-F238E27FC236}">
              <a16:creationId xmlns:a16="http://schemas.microsoft.com/office/drawing/2014/main" id="{7503293B-E8EB-AF40-AE76-C374CB2CEDDD}"/>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5328900" y="23088600"/>
          <a:ext cx="3391175" cy="24511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12</xdr:col>
      <xdr:colOff>0</xdr:colOff>
      <xdr:row>1</xdr:row>
      <xdr:rowOff>0</xdr:rowOff>
    </xdr:from>
    <xdr:to>
      <xdr:col>15</xdr:col>
      <xdr:colOff>828675</xdr:colOff>
      <xdr:row>11</xdr:row>
      <xdr:rowOff>2937</xdr:rowOff>
    </xdr:to>
    <xdr:pic>
      <xdr:nvPicPr>
        <xdr:cNvPr id="3" name="MyPlot1">
          <a:extLst>
            <a:ext uri="{FF2B5EF4-FFF2-40B4-BE49-F238E27FC236}">
              <a16:creationId xmlns:a16="http://schemas.microsoft.com/office/drawing/2014/main" id="{00000000-0008-0000-0500-000003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29650" y="209550"/>
          <a:ext cx="3343275" cy="2095500"/>
        </a:xfrm>
        <a:prstGeom prst="rect">
          <a:avLst/>
        </a:prstGeom>
      </xdr:spPr>
    </xdr:pic>
    <xdr:clientData/>
  </xdr:twoCellAnchor>
  <xdr:twoCellAnchor editAs="oneCell">
    <xdr:from>
      <xdr:col>16</xdr:col>
      <xdr:colOff>828675</xdr:colOff>
      <xdr:row>1</xdr:row>
      <xdr:rowOff>28575</xdr:rowOff>
    </xdr:from>
    <xdr:to>
      <xdr:col>20</xdr:col>
      <xdr:colOff>828675</xdr:colOff>
      <xdr:row>11</xdr:row>
      <xdr:rowOff>2937</xdr:rowOff>
    </xdr:to>
    <xdr:pic>
      <xdr:nvPicPr>
        <xdr:cNvPr id="5" name="MyPlot2">
          <a:extLst>
            <a:ext uri="{FF2B5EF4-FFF2-40B4-BE49-F238E27FC236}">
              <a16:creationId xmlns:a16="http://schemas.microsoft.com/office/drawing/2014/main" id="{00000000-0008-0000-0500-000005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11125" y="238125"/>
          <a:ext cx="3352800" cy="2066925"/>
        </a:xfrm>
        <a:prstGeom prst="rect">
          <a:avLst/>
        </a:prstGeom>
      </xdr:spPr>
    </xdr:pic>
    <xdr:clientData/>
  </xdr:twoCellAnchor>
  <xdr:twoCellAnchor editAs="oneCell">
    <xdr:from>
      <xdr:col>12</xdr:col>
      <xdr:colOff>0</xdr:colOff>
      <xdr:row>12</xdr:row>
      <xdr:rowOff>1</xdr:rowOff>
    </xdr:from>
    <xdr:to>
      <xdr:col>16</xdr:col>
      <xdr:colOff>6129</xdr:colOff>
      <xdr:row>23</xdr:row>
      <xdr:rowOff>1</xdr:rowOff>
    </xdr:to>
    <xdr:pic>
      <xdr:nvPicPr>
        <xdr:cNvPr id="4" name="MyPlot1">
          <a:extLst>
            <a:ext uri="{FF2B5EF4-FFF2-40B4-BE49-F238E27FC236}">
              <a16:creationId xmlns:a16="http://schemas.microsoft.com/office/drawing/2014/main" id="{00000000-0008-0000-0500-000004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50" y="2514601"/>
          <a:ext cx="3352800" cy="2305050"/>
        </a:xfrm>
        <a:prstGeom prst="rect">
          <a:avLst/>
        </a:prstGeom>
      </xdr:spPr>
    </xdr:pic>
    <xdr:clientData/>
  </xdr:twoCellAnchor>
  <xdr:twoCellAnchor editAs="oneCell">
    <xdr:from>
      <xdr:col>17</xdr:col>
      <xdr:colOff>9525</xdr:colOff>
      <xdr:row>11</xdr:row>
      <xdr:rowOff>200026</xdr:rowOff>
    </xdr:from>
    <xdr:to>
      <xdr:col>21</xdr:col>
      <xdr:colOff>9525</xdr:colOff>
      <xdr:row>23</xdr:row>
      <xdr:rowOff>3711</xdr:rowOff>
    </xdr:to>
    <xdr:pic>
      <xdr:nvPicPr>
        <xdr:cNvPr id="6" name="MyPlot2">
          <a:extLst>
            <a:ext uri="{FF2B5EF4-FFF2-40B4-BE49-F238E27FC236}">
              <a16:creationId xmlns:a16="http://schemas.microsoft.com/office/drawing/2014/main" id="{00000000-0008-0000-0500-000006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30175" y="2505076"/>
          <a:ext cx="3352800" cy="2305050"/>
        </a:xfrm>
        <a:prstGeom prst="rect">
          <a:avLst/>
        </a:prstGeom>
      </xdr:spPr>
    </xdr:pic>
    <xdr:clientData/>
  </xdr:twoCellAnchor>
  <xdr:twoCellAnchor editAs="oneCell">
    <xdr:from>
      <xdr:col>12</xdr:col>
      <xdr:colOff>0</xdr:colOff>
      <xdr:row>24</xdr:row>
      <xdr:rowOff>0</xdr:rowOff>
    </xdr:from>
    <xdr:to>
      <xdr:col>16</xdr:col>
      <xdr:colOff>9525</xdr:colOff>
      <xdr:row>35</xdr:row>
      <xdr:rowOff>279</xdr:rowOff>
    </xdr:to>
    <xdr:pic>
      <xdr:nvPicPr>
        <xdr:cNvPr id="7" name="MyPlot1">
          <a:extLst>
            <a:ext uri="{FF2B5EF4-FFF2-40B4-BE49-F238E27FC236}">
              <a16:creationId xmlns:a16="http://schemas.microsoft.com/office/drawing/2014/main" id="{00000000-0008-0000-0500-000007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0" y="5029200"/>
          <a:ext cx="3362325" cy="2285999"/>
        </a:xfrm>
        <a:prstGeom prst="rect">
          <a:avLst/>
        </a:prstGeom>
      </xdr:spPr>
    </xdr:pic>
    <xdr:clientData/>
  </xdr:twoCellAnchor>
  <xdr:twoCellAnchor editAs="oneCell">
    <xdr:from>
      <xdr:col>17</xdr:col>
      <xdr:colOff>9526</xdr:colOff>
      <xdr:row>24</xdr:row>
      <xdr:rowOff>9525</xdr:rowOff>
    </xdr:from>
    <xdr:to>
      <xdr:col>21</xdr:col>
      <xdr:colOff>116482</xdr:colOff>
      <xdr:row>35</xdr:row>
      <xdr:rowOff>3710</xdr:rowOff>
    </xdr:to>
    <xdr:pic>
      <xdr:nvPicPr>
        <xdr:cNvPr id="8" name="MyPlot2">
          <a:extLst>
            <a:ext uri="{FF2B5EF4-FFF2-40B4-BE49-F238E27FC236}">
              <a16:creationId xmlns:a16="http://schemas.microsoft.com/office/drawing/2014/main" id="{00000000-0008-0000-0500-000008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49326" y="5038725"/>
          <a:ext cx="3459756" cy="2285999"/>
        </a:xfrm>
        <a:prstGeom prst="rect">
          <a:avLst/>
        </a:prstGeom>
      </xdr:spPr>
    </xdr:pic>
    <xdr:clientData/>
  </xdr:twoCellAnchor>
  <xdr:twoCellAnchor editAs="oneCell">
    <xdr:from>
      <xdr:col>12</xdr:col>
      <xdr:colOff>0</xdr:colOff>
      <xdr:row>36</xdr:row>
      <xdr:rowOff>0</xdr:rowOff>
    </xdr:from>
    <xdr:to>
      <xdr:col>16</xdr:col>
      <xdr:colOff>6129</xdr:colOff>
      <xdr:row>47</xdr:row>
      <xdr:rowOff>6605</xdr:rowOff>
    </xdr:to>
    <xdr:pic>
      <xdr:nvPicPr>
        <xdr:cNvPr id="9" name="MyPlot1">
          <a:extLst>
            <a:ext uri="{FF2B5EF4-FFF2-40B4-BE49-F238E27FC236}">
              <a16:creationId xmlns:a16="http://schemas.microsoft.com/office/drawing/2014/main" id="{00000000-0008-0000-0500-000009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48800" y="7543800"/>
          <a:ext cx="3352800" cy="2305050"/>
        </a:xfrm>
        <a:prstGeom prst="rect">
          <a:avLst/>
        </a:prstGeom>
      </xdr:spPr>
    </xdr:pic>
    <xdr:clientData/>
  </xdr:twoCellAnchor>
  <xdr:twoCellAnchor editAs="oneCell">
    <xdr:from>
      <xdr:col>17</xdr:col>
      <xdr:colOff>9525</xdr:colOff>
      <xdr:row>36</xdr:row>
      <xdr:rowOff>0</xdr:rowOff>
    </xdr:from>
    <xdr:to>
      <xdr:col>21</xdr:col>
      <xdr:colOff>61777</xdr:colOff>
      <xdr:row>47</xdr:row>
      <xdr:rowOff>6605</xdr:rowOff>
    </xdr:to>
    <xdr:pic>
      <xdr:nvPicPr>
        <xdr:cNvPr id="10" name="MyPlot2">
          <a:extLst>
            <a:ext uri="{FF2B5EF4-FFF2-40B4-BE49-F238E27FC236}">
              <a16:creationId xmlns:a16="http://schemas.microsoft.com/office/drawing/2014/main" id="{00000000-0008-0000-0500-00000A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49325" y="7543800"/>
          <a:ext cx="3405052" cy="2305050"/>
        </a:xfrm>
        <a:prstGeom prst="rect">
          <a:avLst/>
        </a:prstGeom>
      </xdr:spPr>
    </xdr:pic>
    <xdr:clientData/>
  </xdr:twoCellAnchor>
  <xdr:twoCellAnchor editAs="oneCell">
    <xdr:from>
      <xdr:col>12</xdr:col>
      <xdr:colOff>0</xdr:colOff>
      <xdr:row>48</xdr:row>
      <xdr:rowOff>0</xdr:rowOff>
    </xdr:from>
    <xdr:to>
      <xdr:col>16</xdr:col>
      <xdr:colOff>19050</xdr:colOff>
      <xdr:row>59</xdr:row>
      <xdr:rowOff>279</xdr:rowOff>
    </xdr:to>
    <xdr:pic>
      <xdr:nvPicPr>
        <xdr:cNvPr id="11" name="MyPlot1">
          <a:extLst>
            <a:ext uri="{FF2B5EF4-FFF2-40B4-BE49-F238E27FC236}">
              <a16:creationId xmlns:a16="http://schemas.microsoft.com/office/drawing/2014/main" id="{00000000-0008-0000-0500-00000B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800" y="10058400"/>
          <a:ext cx="3371850" cy="2286000"/>
        </a:xfrm>
        <a:prstGeom prst="rect">
          <a:avLst/>
        </a:prstGeom>
      </xdr:spPr>
    </xdr:pic>
    <xdr:clientData/>
  </xdr:twoCellAnchor>
  <xdr:twoCellAnchor editAs="oneCell">
    <xdr:from>
      <xdr:col>17</xdr:col>
      <xdr:colOff>28575</xdr:colOff>
      <xdr:row>48</xdr:row>
      <xdr:rowOff>9525</xdr:rowOff>
    </xdr:from>
    <xdr:to>
      <xdr:col>21</xdr:col>
      <xdr:colOff>47625</xdr:colOff>
      <xdr:row>59</xdr:row>
      <xdr:rowOff>3711</xdr:rowOff>
    </xdr:to>
    <xdr:pic>
      <xdr:nvPicPr>
        <xdr:cNvPr id="12" name="MyPlot2">
          <a:extLst>
            <a:ext uri="{FF2B5EF4-FFF2-40B4-BE49-F238E27FC236}">
              <a16:creationId xmlns:a16="http://schemas.microsoft.com/office/drawing/2014/main" id="{00000000-0008-0000-0500-00000C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68375" y="10067925"/>
          <a:ext cx="3371850" cy="2286000"/>
        </a:xfrm>
        <a:prstGeom prst="rect">
          <a:avLst/>
        </a:prstGeom>
      </xdr:spPr>
    </xdr:pic>
    <xdr:clientData/>
  </xdr:twoCellAnchor>
  <xdr:twoCellAnchor editAs="oneCell">
    <xdr:from>
      <xdr:col>12</xdr:col>
      <xdr:colOff>0</xdr:colOff>
      <xdr:row>60</xdr:row>
      <xdr:rowOff>0</xdr:rowOff>
    </xdr:from>
    <xdr:to>
      <xdr:col>16</xdr:col>
      <xdr:colOff>19049</xdr:colOff>
      <xdr:row>71</xdr:row>
      <xdr:rowOff>9525</xdr:rowOff>
    </xdr:to>
    <xdr:pic>
      <xdr:nvPicPr>
        <xdr:cNvPr id="13" name="MyPlot1">
          <a:extLst>
            <a:ext uri="{FF2B5EF4-FFF2-40B4-BE49-F238E27FC236}">
              <a16:creationId xmlns:a16="http://schemas.microsoft.com/office/drawing/2014/main" id="{00000000-0008-0000-0500-00000D000000}"/>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48800" y="12573000"/>
          <a:ext cx="3371849" cy="2314575"/>
        </a:xfrm>
        <a:prstGeom prst="rect">
          <a:avLst/>
        </a:prstGeom>
      </xdr:spPr>
    </xdr:pic>
    <xdr:clientData/>
  </xdr:twoCellAnchor>
  <xdr:twoCellAnchor editAs="oneCell">
    <xdr:from>
      <xdr:col>17</xdr:col>
      <xdr:colOff>19049</xdr:colOff>
      <xdr:row>60</xdr:row>
      <xdr:rowOff>0</xdr:rowOff>
    </xdr:from>
    <xdr:to>
      <xdr:col>20</xdr:col>
      <xdr:colOff>808692</xdr:colOff>
      <xdr:row>71</xdr:row>
      <xdr:rowOff>9525</xdr:rowOff>
    </xdr:to>
    <xdr:pic>
      <xdr:nvPicPr>
        <xdr:cNvPr id="14" name="MyPlot2">
          <a:extLst>
            <a:ext uri="{FF2B5EF4-FFF2-40B4-BE49-F238E27FC236}">
              <a16:creationId xmlns:a16="http://schemas.microsoft.com/office/drawing/2014/main" id="{00000000-0008-0000-0500-00000E00000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658849" y="12573000"/>
          <a:ext cx="3304243" cy="2314575"/>
        </a:xfrm>
        <a:prstGeom prst="rect">
          <a:avLst/>
        </a:prstGeom>
      </xdr:spPr>
    </xdr:pic>
    <xdr:clientData/>
  </xdr:twoCellAnchor>
  <xdr:twoCellAnchor editAs="oneCell">
    <xdr:from>
      <xdr:col>12</xdr:col>
      <xdr:colOff>0</xdr:colOff>
      <xdr:row>73</xdr:row>
      <xdr:rowOff>0</xdr:rowOff>
    </xdr:from>
    <xdr:to>
      <xdr:col>15</xdr:col>
      <xdr:colOff>819150</xdr:colOff>
      <xdr:row>84</xdr:row>
      <xdr:rowOff>0</xdr:rowOff>
    </xdr:to>
    <xdr:pic>
      <xdr:nvPicPr>
        <xdr:cNvPr id="15" name="MyPlot1">
          <a:extLst>
            <a:ext uri="{FF2B5EF4-FFF2-40B4-BE49-F238E27FC236}">
              <a16:creationId xmlns:a16="http://schemas.microsoft.com/office/drawing/2014/main" id="{00000000-0008-0000-0500-00000F000000}"/>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48800" y="15297150"/>
          <a:ext cx="3333750" cy="2305050"/>
        </a:xfrm>
        <a:prstGeom prst="rect">
          <a:avLst/>
        </a:prstGeom>
      </xdr:spPr>
    </xdr:pic>
    <xdr:clientData/>
  </xdr:twoCellAnchor>
  <xdr:twoCellAnchor editAs="oneCell">
    <xdr:from>
      <xdr:col>16</xdr:col>
      <xdr:colOff>838199</xdr:colOff>
      <xdr:row>73</xdr:row>
      <xdr:rowOff>9525</xdr:rowOff>
    </xdr:from>
    <xdr:to>
      <xdr:col>21</xdr:col>
      <xdr:colOff>32904</xdr:colOff>
      <xdr:row>84</xdr:row>
      <xdr:rowOff>9525</xdr:rowOff>
    </xdr:to>
    <xdr:pic>
      <xdr:nvPicPr>
        <xdr:cNvPr id="16" name="MyPlot2">
          <a:extLst>
            <a:ext uri="{FF2B5EF4-FFF2-40B4-BE49-F238E27FC236}">
              <a16:creationId xmlns:a16="http://schemas.microsoft.com/office/drawing/2014/main" id="{00000000-0008-0000-0500-000010000000}"/>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639799" y="15306675"/>
          <a:ext cx="3385705" cy="23050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12</xdr:col>
      <xdr:colOff>19050</xdr:colOff>
      <xdr:row>0</xdr:row>
      <xdr:rowOff>28575</xdr:rowOff>
    </xdr:from>
    <xdr:to>
      <xdr:col>15</xdr:col>
      <xdr:colOff>828675</xdr:colOff>
      <xdr:row>11</xdr:row>
      <xdr:rowOff>0</xdr:rowOff>
    </xdr:to>
    <xdr:pic>
      <xdr:nvPicPr>
        <xdr:cNvPr id="3" name="MyPlot1">
          <a:extLst>
            <a:ext uri="{FF2B5EF4-FFF2-40B4-BE49-F238E27FC236}">
              <a16:creationId xmlns:a16="http://schemas.microsoft.com/office/drawing/2014/main" id="{00000000-0008-0000-0600-000003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48700" y="28575"/>
          <a:ext cx="3324225" cy="2257425"/>
        </a:xfrm>
        <a:prstGeom prst="rect">
          <a:avLst/>
        </a:prstGeom>
      </xdr:spPr>
    </xdr:pic>
    <xdr:clientData/>
  </xdr:twoCellAnchor>
  <xdr:twoCellAnchor editAs="oneCell">
    <xdr:from>
      <xdr:col>17</xdr:col>
      <xdr:colOff>9526</xdr:colOff>
      <xdr:row>0</xdr:row>
      <xdr:rowOff>0</xdr:rowOff>
    </xdr:from>
    <xdr:to>
      <xdr:col>21</xdr:col>
      <xdr:colOff>0</xdr:colOff>
      <xdr:row>10</xdr:row>
      <xdr:rowOff>180975</xdr:rowOff>
    </xdr:to>
    <xdr:pic>
      <xdr:nvPicPr>
        <xdr:cNvPr id="5" name="MyPlot2">
          <a:extLst>
            <a:ext uri="{FF2B5EF4-FFF2-40B4-BE49-F238E27FC236}">
              <a16:creationId xmlns:a16="http://schemas.microsoft.com/office/drawing/2014/main" id="{00000000-0008-0000-0600-000005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5325726" y="0"/>
          <a:ext cx="3343274" cy="2085975"/>
        </a:xfrm>
        <a:prstGeom prst="rect">
          <a:avLst/>
        </a:prstGeom>
      </xdr:spPr>
    </xdr:pic>
    <xdr:clientData/>
  </xdr:twoCellAnchor>
  <xdr:twoCellAnchor editAs="oneCell">
    <xdr:from>
      <xdr:col>12</xdr:col>
      <xdr:colOff>0</xdr:colOff>
      <xdr:row>11</xdr:row>
      <xdr:rowOff>114300</xdr:rowOff>
    </xdr:from>
    <xdr:to>
      <xdr:col>15</xdr:col>
      <xdr:colOff>828675</xdr:colOff>
      <xdr:row>22</xdr:row>
      <xdr:rowOff>180975</xdr:rowOff>
    </xdr:to>
    <xdr:pic>
      <xdr:nvPicPr>
        <xdr:cNvPr id="4" name="MyPlot1">
          <a:extLst>
            <a:ext uri="{FF2B5EF4-FFF2-40B4-BE49-F238E27FC236}">
              <a16:creationId xmlns:a16="http://schemas.microsoft.com/office/drawing/2014/main" id="{00000000-0008-0000-0600-000004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50" y="2419350"/>
          <a:ext cx="3343275" cy="2371725"/>
        </a:xfrm>
        <a:prstGeom prst="rect">
          <a:avLst/>
        </a:prstGeom>
      </xdr:spPr>
    </xdr:pic>
    <xdr:clientData/>
  </xdr:twoCellAnchor>
  <xdr:twoCellAnchor editAs="oneCell">
    <xdr:from>
      <xdr:col>17</xdr:col>
      <xdr:colOff>9525</xdr:colOff>
      <xdr:row>12</xdr:row>
      <xdr:rowOff>0</xdr:rowOff>
    </xdr:from>
    <xdr:to>
      <xdr:col>21</xdr:col>
      <xdr:colOff>52103</xdr:colOff>
      <xdr:row>22</xdr:row>
      <xdr:rowOff>180975</xdr:rowOff>
    </xdr:to>
    <xdr:pic>
      <xdr:nvPicPr>
        <xdr:cNvPr id="6" name="MyPlot2">
          <a:extLst>
            <a:ext uri="{FF2B5EF4-FFF2-40B4-BE49-F238E27FC236}">
              <a16:creationId xmlns:a16="http://schemas.microsoft.com/office/drawing/2014/main" id="{00000000-0008-0000-0600-000006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30175" y="2514600"/>
          <a:ext cx="3395378" cy="2276475"/>
        </a:xfrm>
        <a:prstGeom prst="rect">
          <a:avLst/>
        </a:prstGeom>
      </xdr:spPr>
    </xdr:pic>
    <xdr:clientData/>
  </xdr:twoCellAnchor>
  <xdr:twoCellAnchor editAs="oneCell">
    <xdr:from>
      <xdr:col>12</xdr:col>
      <xdr:colOff>0</xdr:colOff>
      <xdr:row>24</xdr:row>
      <xdr:rowOff>1</xdr:rowOff>
    </xdr:from>
    <xdr:to>
      <xdr:col>15</xdr:col>
      <xdr:colOff>819150</xdr:colOff>
      <xdr:row>35</xdr:row>
      <xdr:rowOff>560</xdr:rowOff>
    </xdr:to>
    <xdr:pic>
      <xdr:nvPicPr>
        <xdr:cNvPr id="7" name="MyPlot1">
          <a:extLst>
            <a:ext uri="{FF2B5EF4-FFF2-40B4-BE49-F238E27FC236}">
              <a16:creationId xmlns:a16="http://schemas.microsoft.com/office/drawing/2014/main" id="{00000000-0008-0000-0600-000007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629650" y="5029201"/>
          <a:ext cx="3333750" cy="2295524"/>
        </a:xfrm>
        <a:prstGeom prst="rect">
          <a:avLst/>
        </a:prstGeom>
      </xdr:spPr>
    </xdr:pic>
    <xdr:clientData/>
  </xdr:twoCellAnchor>
  <xdr:twoCellAnchor editAs="oneCell">
    <xdr:from>
      <xdr:col>17</xdr:col>
      <xdr:colOff>9525</xdr:colOff>
      <xdr:row>24</xdr:row>
      <xdr:rowOff>28576</xdr:rowOff>
    </xdr:from>
    <xdr:to>
      <xdr:col>21</xdr:col>
      <xdr:colOff>87078</xdr:colOff>
      <xdr:row>35</xdr:row>
      <xdr:rowOff>19050</xdr:rowOff>
    </xdr:to>
    <xdr:pic>
      <xdr:nvPicPr>
        <xdr:cNvPr id="8" name="MyPlot2">
          <a:extLst>
            <a:ext uri="{FF2B5EF4-FFF2-40B4-BE49-F238E27FC236}">
              <a16:creationId xmlns:a16="http://schemas.microsoft.com/office/drawing/2014/main" id="{00000000-0008-0000-0600-000008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2830175" y="5057776"/>
          <a:ext cx="3430353" cy="2295524"/>
        </a:xfrm>
        <a:prstGeom prst="rect">
          <a:avLst/>
        </a:prstGeom>
      </xdr:spPr>
    </xdr:pic>
    <xdr:clientData/>
  </xdr:twoCellAnchor>
  <xdr:twoCellAnchor editAs="oneCell">
    <xdr:from>
      <xdr:col>12</xdr:col>
      <xdr:colOff>0</xdr:colOff>
      <xdr:row>36</xdr:row>
      <xdr:rowOff>0</xdr:rowOff>
    </xdr:from>
    <xdr:to>
      <xdr:col>16</xdr:col>
      <xdr:colOff>0</xdr:colOff>
      <xdr:row>47</xdr:row>
      <xdr:rowOff>560</xdr:rowOff>
    </xdr:to>
    <xdr:pic>
      <xdr:nvPicPr>
        <xdr:cNvPr id="9" name="MyPlot1">
          <a:extLst>
            <a:ext uri="{FF2B5EF4-FFF2-40B4-BE49-F238E27FC236}">
              <a16:creationId xmlns:a16="http://schemas.microsoft.com/office/drawing/2014/main" id="{00000000-0008-0000-0600-000009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48800" y="7543800"/>
          <a:ext cx="3352800" cy="2295525"/>
        </a:xfrm>
        <a:prstGeom prst="rect">
          <a:avLst/>
        </a:prstGeom>
      </xdr:spPr>
    </xdr:pic>
    <xdr:clientData/>
  </xdr:twoCellAnchor>
  <xdr:twoCellAnchor editAs="oneCell">
    <xdr:from>
      <xdr:col>17</xdr:col>
      <xdr:colOff>19050</xdr:colOff>
      <xdr:row>36</xdr:row>
      <xdr:rowOff>0</xdr:rowOff>
    </xdr:from>
    <xdr:to>
      <xdr:col>21</xdr:col>
      <xdr:colOff>116205</xdr:colOff>
      <xdr:row>47</xdr:row>
      <xdr:rowOff>560</xdr:rowOff>
    </xdr:to>
    <xdr:pic>
      <xdr:nvPicPr>
        <xdr:cNvPr id="10" name="MyPlot2">
          <a:extLst>
            <a:ext uri="{FF2B5EF4-FFF2-40B4-BE49-F238E27FC236}">
              <a16:creationId xmlns:a16="http://schemas.microsoft.com/office/drawing/2014/main" id="{00000000-0008-0000-0600-00000A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58850" y="7543800"/>
          <a:ext cx="3449955" cy="2295525"/>
        </a:xfrm>
        <a:prstGeom prst="rect">
          <a:avLst/>
        </a:prstGeom>
      </xdr:spPr>
    </xdr:pic>
    <xdr:clientData/>
  </xdr:twoCellAnchor>
  <xdr:twoCellAnchor editAs="oneCell">
    <xdr:from>
      <xdr:col>12</xdr:col>
      <xdr:colOff>25400</xdr:colOff>
      <xdr:row>48</xdr:row>
      <xdr:rowOff>12701</xdr:rowOff>
    </xdr:from>
    <xdr:to>
      <xdr:col>16</xdr:col>
      <xdr:colOff>25400</xdr:colOff>
      <xdr:row>59</xdr:row>
      <xdr:rowOff>22225</xdr:rowOff>
    </xdr:to>
    <xdr:pic>
      <xdr:nvPicPr>
        <xdr:cNvPr id="11" name="MyPlot1">
          <a:extLst>
            <a:ext uri="{FF2B5EF4-FFF2-40B4-BE49-F238E27FC236}">
              <a16:creationId xmlns:a16="http://schemas.microsoft.com/office/drawing/2014/main" id="{00000000-0008-0000-0600-00000B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150600" y="9156701"/>
          <a:ext cx="3352800" cy="2105024"/>
        </a:xfrm>
        <a:prstGeom prst="rect">
          <a:avLst/>
        </a:prstGeom>
      </xdr:spPr>
    </xdr:pic>
    <xdr:clientData/>
  </xdr:twoCellAnchor>
  <xdr:twoCellAnchor editAs="oneCell">
    <xdr:from>
      <xdr:col>17</xdr:col>
      <xdr:colOff>38100</xdr:colOff>
      <xdr:row>48</xdr:row>
      <xdr:rowOff>22226</xdr:rowOff>
    </xdr:from>
    <xdr:to>
      <xdr:col>21</xdr:col>
      <xdr:colOff>135255</xdr:colOff>
      <xdr:row>59</xdr:row>
      <xdr:rowOff>31750</xdr:rowOff>
    </xdr:to>
    <xdr:pic>
      <xdr:nvPicPr>
        <xdr:cNvPr id="12" name="MyPlot2">
          <a:extLst>
            <a:ext uri="{FF2B5EF4-FFF2-40B4-BE49-F238E27FC236}">
              <a16:creationId xmlns:a16="http://schemas.microsoft.com/office/drawing/2014/main" id="{00000000-0008-0000-0600-00000C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354300" y="9166226"/>
          <a:ext cx="3449955" cy="2105024"/>
        </a:xfrm>
        <a:prstGeom prst="rect">
          <a:avLst/>
        </a:prstGeom>
      </xdr:spPr>
    </xdr:pic>
    <xdr:clientData/>
  </xdr:twoCellAnchor>
  <xdr:twoCellAnchor editAs="oneCell">
    <xdr:from>
      <xdr:col>11</xdr:col>
      <xdr:colOff>838199</xdr:colOff>
      <xdr:row>61</xdr:row>
      <xdr:rowOff>0</xdr:rowOff>
    </xdr:from>
    <xdr:to>
      <xdr:col>16</xdr:col>
      <xdr:colOff>9524</xdr:colOff>
      <xdr:row>72</xdr:row>
      <xdr:rowOff>0</xdr:rowOff>
    </xdr:to>
    <xdr:pic>
      <xdr:nvPicPr>
        <xdr:cNvPr id="13" name="MyPlot1">
          <a:extLst>
            <a:ext uri="{FF2B5EF4-FFF2-40B4-BE49-F238E27FC236}">
              <a16:creationId xmlns:a16="http://schemas.microsoft.com/office/drawing/2014/main" id="{00000000-0008-0000-0600-00000D000000}"/>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48799" y="12782550"/>
          <a:ext cx="3362325" cy="2305050"/>
        </a:xfrm>
        <a:prstGeom prst="rect">
          <a:avLst/>
        </a:prstGeom>
      </xdr:spPr>
    </xdr:pic>
    <xdr:clientData/>
  </xdr:twoCellAnchor>
  <xdr:twoCellAnchor editAs="oneCell">
    <xdr:from>
      <xdr:col>17</xdr:col>
      <xdr:colOff>19050</xdr:colOff>
      <xdr:row>61</xdr:row>
      <xdr:rowOff>9525</xdr:rowOff>
    </xdr:from>
    <xdr:to>
      <xdr:col>21</xdr:col>
      <xdr:colOff>126006</xdr:colOff>
      <xdr:row>72</xdr:row>
      <xdr:rowOff>9525</xdr:rowOff>
    </xdr:to>
    <xdr:pic>
      <xdr:nvPicPr>
        <xdr:cNvPr id="14" name="MyPlot2">
          <a:extLst>
            <a:ext uri="{FF2B5EF4-FFF2-40B4-BE49-F238E27FC236}">
              <a16:creationId xmlns:a16="http://schemas.microsoft.com/office/drawing/2014/main" id="{00000000-0008-0000-0600-00000E00000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658850" y="12792075"/>
          <a:ext cx="3459756" cy="2305050"/>
        </a:xfrm>
        <a:prstGeom prst="rect">
          <a:avLst/>
        </a:prstGeom>
      </xdr:spPr>
    </xdr:pic>
    <xdr:clientData/>
  </xdr:twoCellAnchor>
  <xdr:twoCellAnchor editAs="oneCell">
    <xdr:from>
      <xdr:col>12</xdr:col>
      <xdr:colOff>0</xdr:colOff>
      <xdr:row>73</xdr:row>
      <xdr:rowOff>19050</xdr:rowOff>
    </xdr:from>
    <xdr:to>
      <xdr:col>16</xdr:col>
      <xdr:colOff>0</xdr:colOff>
      <xdr:row>84</xdr:row>
      <xdr:rowOff>0</xdr:rowOff>
    </xdr:to>
    <xdr:pic>
      <xdr:nvPicPr>
        <xdr:cNvPr id="17" name="MyPlot1">
          <a:extLst>
            <a:ext uri="{FF2B5EF4-FFF2-40B4-BE49-F238E27FC236}">
              <a16:creationId xmlns:a16="http://schemas.microsoft.com/office/drawing/2014/main" id="{00000000-0008-0000-0600-000011000000}"/>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48800" y="15316200"/>
          <a:ext cx="3352800" cy="2266950"/>
        </a:xfrm>
        <a:prstGeom prst="rect">
          <a:avLst/>
        </a:prstGeom>
      </xdr:spPr>
    </xdr:pic>
    <xdr:clientData/>
  </xdr:twoCellAnchor>
  <xdr:twoCellAnchor editAs="oneCell">
    <xdr:from>
      <xdr:col>17</xdr:col>
      <xdr:colOff>19050</xdr:colOff>
      <xdr:row>73</xdr:row>
      <xdr:rowOff>19051</xdr:rowOff>
    </xdr:from>
    <xdr:to>
      <xdr:col>21</xdr:col>
      <xdr:colOff>95250</xdr:colOff>
      <xdr:row>83</xdr:row>
      <xdr:rowOff>142875</xdr:rowOff>
    </xdr:to>
    <xdr:pic>
      <xdr:nvPicPr>
        <xdr:cNvPr id="18" name="MyPlot2">
          <a:extLst>
            <a:ext uri="{FF2B5EF4-FFF2-40B4-BE49-F238E27FC236}">
              <a16:creationId xmlns:a16="http://schemas.microsoft.com/office/drawing/2014/main" id="{00000000-0008-0000-0600-000012000000}"/>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658850" y="15316201"/>
          <a:ext cx="3429000" cy="2219324"/>
        </a:xfrm>
        <a:prstGeom prst="rect">
          <a:avLst/>
        </a:prstGeom>
      </xdr:spPr>
    </xdr:pic>
    <xdr:clientData/>
  </xdr:twoCellAnchor>
  <xdr:twoCellAnchor editAs="oneCell">
    <xdr:from>
      <xdr:col>12</xdr:col>
      <xdr:colOff>0</xdr:colOff>
      <xdr:row>85</xdr:row>
      <xdr:rowOff>0</xdr:rowOff>
    </xdr:from>
    <xdr:to>
      <xdr:col>16</xdr:col>
      <xdr:colOff>28575</xdr:colOff>
      <xdr:row>96</xdr:row>
      <xdr:rowOff>560</xdr:rowOff>
    </xdr:to>
    <xdr:pic>
      <xdr:nvPicPr>
        <xdr:cNvPr id="19" name="MyPlot1">
          <a:extLst>
            <a:ext uri="{FF2B5EF4-FFF2-40B4-BE49-F238E27FC236}">
              <a16:creationId xmlns:a16="http://schemas.microsoft.com/office/drawing/2014/main" id="{00000000-0008-0000-0600-000013000000}"/>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448800" y="17811750"/>
          <a:ext cx="3381375" cy="2295525"/>
        </a:xfrm>
        <a:prstGeom prst="rect">
          <a:avLst/>
        </a:prstGeom>
      </xdr:spPr>
    </xdr:pic>
    <xdr:clientData/>
  </xdr:twoCellAnchor>
  <xdr:twoCellAnchor editAs="oneCell">
    <xdr:from>
      <xdr:col>17</xdr:col>
      <xdr:colOff>9525</xdr:colOff>
      <xdr:row>85</xdr:row>
      <xdr:rowOff>19050</xdr:rowOff>
    </xdr:from>
    <xdr:to>
      <xdr:col>21</xdr:col>
      <xdr:colOff>126850</xdr:colOff>
      <xdr:row>96</xdr:row>
      <xdr:rowOff>9525</xdr:rowOff>
    </xdr:to>
    <xdr:pic>
      <xdr:nvPicPr>
        <xdr:cNvPr id="20" name="MyPlot2">
          <a:extLst>
            <a:ext uri="{FF2B5EF4-FFF2-40B4-BE49-F238E27FC236}">
              <a16:creationId xmlns:a16="http://schemas.microsoft.com/office/drawing/2014/main" id="{00000000-0008-0000-0600-000014000000}"/>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3649325" y="17830800"/>
          <a:ext cx="3470125" cy="2295525"/>
        </a:xfrm>
        <a:prstGeom prst="rect">
          <a:avLst/>
        </a:prstGeom>
      </xdr:spPr>
    </xdr:pic>
    <xdr:clientData/>
  </xdr:twoCellAnchor>
  <xdr:twoCellAnchor editAs="oneCell">
    <xdr:from>
      <xdr:col>12</xdr:col>
      <xdr:colOff>0</xdr:colOff>
      <xdr:row>97</xdr:row>
      <xdr:rowOff>1</xdr:rowOff>
    </xdr:from>
    <xdr:to>
      <xdr:col>16</xdr:col>
      <xdr:colOff>0</xdr:colOff>
      <xdr:row>108</xdr:row>
      <xdr:rowOff>1</xdr:rowOff>
    </xdr:to>
    <xdr:pic>
      <xdr:nvPicPr>
        <xdr:cNvPr id="21" name="MyPlot1">
          <a:extLst>
            <a:ext uri="{FF2B5EF4-FFF2-40B4-BE49-F238E27FC236}">
              <a16:creationId xmlns:a16="http://schemas.microsoft.com/office/drawing/2014/main" id="{00000000-0008-0000-0600-000015000000}"/>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448800" y="20326351"/>
          <a:ext cx="3352800" cy="2286000"/>
        </a:xfrm>
        <a:prstGeom prst="rect">
          <a:avLst/>
        </a:prstGeom>
      </xdr:spPr>
    </xdr:pic>
    <xdr:clientData/>
  </xdr:twoCellAnchor>
  <xdr:twoCellAnchor editAs="oneCell">
    <xdr:from>
      <xdr:col>17</xdr:col>
      <xdr:colOff>19050</xdr:colOff>
      <xdr:row>97</xdr:row>
      <xdr:rowOff>19051</xdr:rowOff>
    </xdr:from>
    <xdr:to>
      <xdr:col>21</xdr:col>
      <xdr:colOff>107050</xdr:colOff>
      <xdr:row>108</xdr:row>
      <xdr:rowOff>1</xdr:rowOff>
    </xdr:to>
    <xdr:pic>
      <xdr:nvPicPr>
        <xdr:cNvPr id="22" name="MyPlot2">
          <a:extLst>
            <a:ext uri="{FF2B5EF4-FFF2-40B4-BE49-F238E27FC236}">
              <a16:creationId xmlns:a16="http://schemas.microsoft.com/office/drawing/2014/main" id="{00000000-0008-0000-0600-000016000000}"/>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3658850" y="20345401"/>
          <a:ext cx="3440800" cy="2286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12</xdr:col>
      <xdr:colOff>0</xdr:colOff>
      <xdr:row>0</xdr:row>
      <xdr:rowOff>0</xdr:rowOff>
    </xdr:from>
    <xdr:to>
      <xdr:col>16</xdr:col>
      <xdr:colOff>19050</xdr:colOff>
      <xdr:row>11</xdr:row>
      <xdr:rowOff>0</xdr:rowOff>
    </xdr:to>
    <xdr:pic>
      <xdr:nvPicPr>
        <xdr:cNvPr id="3" name="MyPlot1">
          <a:extLst>
            <a:ext uri="{FF2B5EF4-FFF2-40B4-BE49-F238E27FC236}">
              <a16:creationId xmlns:a16="http://schemas.microsoft.com/office/drawing/2014/main" id="{00000000-0008-0000-0700-000003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29650" y="0"/>
          <a:ext cx="3371850" cy="2286000"/>
        </a:xfrm>
        <a:prstGeom prst="rect">
          <a:avLst/>
        </a:prstGeom>
      </xdr:spPr>
    </xdr:pic>
    <xdr:clientData/>
  </xdr:twoCellAnchor>
  <xdr:twoCellAnchor editAs="oneCell">
    <xdr:from>
      <xdr:col>17</xdr:col>
      <xdr:colOff>19050</xdr:colOff>
      <xdr:row>0</xdr:row>
      <xdr:rowOff>28574</xdr:rowOff>
    </xdr:from>
    <xdr:to>
      <xdr:col>21</xdr:col>
      <xdr:colOff>19050</xdr:colOff>
      <xdr:row>11</xdr:row>
      <xdr:rowOff>6349</xdr:rowOff>
    </xdr:to>
    <xdr:pic>
      <xdr:nvPicPr>
        <xdr:cNvPr id="5" name="MyPlot2">
          <a:extLst>
            <a:ext uri="{FF2B5EF4-FFF2-40B4-BE49-F238E27FC236}">
              <a16:creationId xmlns:a16="http://schemas.microsoft.com/office/drawing/2014/main" id="{00000000-0008-0000-0700-000005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39700" y="28574"/>
          <a:ext cx="3352800" cy="2276475"/>
        </a:xfrm>
        <a:prstGeom prst="rect">
          <a:avLst/>
        </a:prstGeom>
      </xdr:spPr>
    </xdr:pic>
    <xdr:clientData/>
  </xdr:twoCellAnchor>
  <xdr:twoCellAnchor editAs="oneCell">
    <xdr:from>
      <xdr:col>11</xdr:col>
      <xdr:colOff>838199</xdr:colOff>
      <xdr:row>11</xdr:row>
      <xdr:rowOff>209549</xdr:rowOff>
    </xdr:from>
    <xdr:to>
      <xdr:col>15</xdr:col>
      <xdr:colOff>819150</xdr:colOff>
      <xdr:row>23</xdr:row>
      <xdr:rowOff>9525</xdr:rowOff>
    </xdr:to>
    <xdr:pic>
      <xdr:nvPicPr>
        <xdr:cNvPr id="4" name="MyPlot1">
          <a:extLst>
            <a:ext uri="{FF2B5EF4-FFF2-40B4-BE49-F238E27FC236}">
              <a16:creationId xmlns:a16="http://schemas.microsoft.com/office/drawing/2014/main" id="{00000000-0008-0000-0700-000004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49" y="2514599"/>
          <a:ext cx="3333751" cy="2314576"/>
        </a:xfrm>
        <a:prstGeom prst="rect">
          <a:avLst/>
        </a:prstGeom>
      </xdr:spPr>
    </xdr:pic>
    <xdr:clientData/>
  </xdr:twoCellAnchor>
  <xdr:twoCellAnchor editAs="oneCell">
    <xdr:from>
      <xdr:col>17</xdr:col>
      <xdr:colOff>19050</xdr:colOff>
      <xdr:row>12</xdr:row>
      <xdr:rowOff>19049</xdr:rowOff>
    </xdr:from>
    <xdr:to>
      <xdr:col>21</xdr:col>
      <xdr:colOff>51956</xdr:colOff>
      <xdr:row>23</xdr:row>
      <xdr:rowOff>142875</xdr:rowOff>
    </xdr:to>
    <xdr:pic>
      <xdr:nvPicPr>
        <xdr:cNvPr id="6" name="MyPlot2">
          <a:extLst>
            <a:ext uri="{FF2B5EF4-FFF2-40B4-BE49-F238E27FC236}">
              <a16:creationId xmlns:a16="http://schemas.microsoft.com/office/drawing/2014/main" id="{00000000-0008-0000-0700-000006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39700" y="2533649"/>
          <a:ext cx="3385706" cy="2428876"/>
        </a:xfrm>
        <a:prstGeom prst="rect">
          <a:avLst/>
        </a:prstGeom>
      </xdr:spPr>
    </xdr:pic>
    <xdr:clientData/>
  </xdr:twoCellAnchor>
  <xdr:twoCellAnchor editAs="oneCell">
    <xdr:from>
      <xdr:col>12</xdr:col>
      <xdr:colOff>0</xdr:colOff>
      <xdr:row>24</xdr:row>
      <xdr:rowOff>1</xdr:rowOff>
    </xdr:from>
    <xdr:to>
      <xdr:col>15</xdr:col>
      <xdr:colOff>809625</xdr:colOff>
      <xdr:row>35</xdr:row>
      <xdr:rowOff>0</xdr:rowOff>
    </xdr:to>
    <xdr:pic>
      <xdr:nvPicPr>
        <xdr:cNvPr id="7" name="MyPlot1">
          <a:extLst>
            <a:ext uri="{FF2B5EF4-FFF2-40B4-BE49-F238E27FC236}">
              <a16:creationId xmlns:a16="http://schemas.microsoft.com/office/drawing/2014/main" id="{00000000-0008-0000-0700-000007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0" y="5029201"/>
          <a:ext cx="3324225" cy="2285999"/>
        </a:xfrm>
        <a:prstGeom prst="rect">
          <a:avLst/>
        </a:prstGeom>
      </xdr:spPr>
    </xdr:pic>
    <xdr:clientData/>
  </xdr:twoCellAnchor>
  <xdr:twoCellAnchor editAs="oneCell">
    <xdr:from>
      <xdr:col>17</xdr:col>
      <xdr:colOff>38101</xdr:colOff>
      <xdr:row>24</xdr:row>
      <xdr:rowOff>9526</xdr:rowOff>
    </xdr:from>
    <xdr:to>
      <xdr:col>21</xdr:col>
      <xdr:colOff>105853</xdr:colOff>
      <xdr:row>35</xdr:row>
      <xdr:rowOff>1819</xdr:rowOff>
    </xdr:to>
    <xdr:pic>
      <xdr:nvPicPr>
        <xdr:cNvPr id="8" name="MyPlot2">
          <a:extLst>
            <a:ext uri="{FF2B5EF4-FFF2-40B4-BE49-F238E27FC236}">
              <a16:creationId xmlns:a16="http://schemas.microsoft.com/office/drawing/2014/main" id="{00000000-0008-0000-0700-000008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77901" y="5038726"/>
          <a:ext cx="3420552" cy="2285999"/>
        </a:xfrm>
        <a:prstGeom prst="rect">
          <a:avLst/>
        </a:prstGeom>
      </xdr:spPr>
    </xdr:pic>
    <xdr:clientData/>
  </xdr:twoCellAnchor>
  <xdr:twoCellAnchor editAs="oneCell">
    <xdr:from>
      <xdr:col>12</xdr:col>
      <xdr:colOff>19051</xdr:colOff>
      <xdr:row>36</xdr:row>
      <xdr:rowOff>19050</xdr:rowOff>
    </xdr:from>
    <xdr:to>
      <xdr:col>15</xdr:col>
      <xdr:colOff>828675</xdr:colOff>
      <xdr:row>47</xdr:row>
      <xdr:rowOff>4993</xdr:rowOff>
    </xdr:to>
    <xdr:pic>
      <xdr:nvPicPr>
        <xdr:cNvPr id="9" name="MyPlot1">
          <a:extLst>
            <a:ext uri="{FF2B5EF4-FFF2-40B4-BE49-F238E27FC236}">
              <a16:creationId xmlns:a16="http://schemas.microsoft.com/office/drawing/2014/main" id="{00000000-0008-0000-0700-000009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67851" y="7562850"/>
          <a:ext cx="3324224" cy="2266949"/>
        </a:xfrm>
        <a:prstGeom prst="rect">
          <a:avLst/>
        </a:prstGeom>
      </xdr:spPr>
    </xdr:pic>
    <xdr:clientData/>
  </xdr:twoCellAnchor>
  <xdr:twoCellAnchor editAs="oneCell">
    <xdr:from>
      <xdr:col>17</xdr:col>
      <xdr:colOff>9525</xdr:colOff>
      <xdr:row>36</xdr:row>
      <xdr:rowOff>19050</xdr:rowOff>
    </xdr:from>
    <xdr:to>
      <xdr:col>20</xdr:col>
      <xdr:colOff>819150</xdr:colOff>
      <xdr:row>47</xdr:row>
      <xdr:rowOff>1819</xdr:rowOff>
    </xdr:to>
    <xdr:pic>
      <xdr:nvPicPr>
        <xdr:cNvPr id="10" name="MyPlot2">
          <a:extLst>
            <a:ext uri="{FF2B5EF4-FFF2-40B4-BE49-F238E27FC236}">
              <a16:creationId xmlns:a16="http://schemas.microsoft.com/office/drawing/2014/main" id="{00000000-0008-0000-0700-00000A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49325" y="7562850"/>
          <a:ext cx="3324225" cy="2276475"/>
        </a:xfrm>
        <a:prstGeom prst="rect">
          <a:avLst/>
        </a:prstGeom>
      </xdr:spPr>
    </xdr:pic>
    <xdr:clientData/>
  </xdr:twoCellAnchor>
  <xdr:twoCellAnchor editAs="oneCell">
    <xdr:from>
      <xdr:col>12</xdr:col>
      <xdr:colOff>0</xdr:colOff>
      <xdr:row>48</xdr:row>
      <xdr:rowOff>0</xdr:rowOff>
    </xdr:from>
    <xdr:to>
      <xdr:col>15</xdr:col>
      <xdr:colOff>828675</xdr:colOff>
      <xdr:row>59</xdr:row>
      <xdr:rowOff>1820</xdr:rowOff>
    </xdr:to>
    <xdr:pic>
      <xdr:nvPicPr>
        <xdr:cNvPr id="11" name="MyPlot1">
          <a:extLst>
            <a:ext uri="{FF2B5EF4-FFF2-40B4-BE49-F238E27FC236}">
              <a16:creationId xmlns:a16="http://schemas.microsoft.com/office/drawing/2014/main" id="{00000000-0008-0000-0700-00000B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800" y="10058400"/>
          <a:ext cx="3343275" cy="2295525"/>
        </a:xfrm>
        <a:prstGeom prst="rect">
          <a:avLst/>
        </a:prstGeom>
      </xdr:spPr>
    </xdr:pic>
    <xdr:clientData/>
  </xdr:twoCellAnchor>
  <xdr:twoCellAnchor editAs="oneCell">
    <xdr:from>
      <xdr:col>17</xdr:col>
      <xdr:colOff>19051</xdr:colOff>
      <xdr:row>48</xdr:row>
      <xdr:rowOff>28575</xdr:rowOff>
    </xdr:from>
    <xdr:to>
      <xdr:col>21</xdr:col>
      <xdr:colOff>61629</xdr:colOff>
      <xdr:row>59</xdr:row>
      <xdr:rowOff>19050</xdr:rowOff>
    </xdr:to>
    <xdr:pic>
      <xdr:nvPicPr>
        <xdr:cNvPr id="12" name="MyPlot2">
          <a:extLst>
            <a:ext uri="{FF2B5EF4-FFF2-40B4-BE49-F238E27FC236}">
              <a16:creationId xmlns:a16="http://schemas.microsoft.com/office/drawing/2014/main" id="{00000000-0008-0000-0700-00000C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58851" y="10086975"/>
          <a:ext cx="3395378" cy="2295525"/>
        </a:xfrm>
        <a:prstGeom prst="rect">
          <a:avLst/>
        </a:prstGeom>
      </xdr:spPr>
    </xdr:pic>
    <xdr:clientData/>
  </xdr:twoCellAnchor>
  <xdr:twoCellAnchor editAs="oneCell">
    <xdr:from>
      <xdr:col>11</xdr:col>
      <xdr:colOff>838199</xdr:colOff>
      <xdr:row>60</xdr:row>
      <xdr:rowOff>0</xdr:rowOff>
    </xdr:from>
    <xdr:to>
      <xdr:col>16</xdr:col>
      <xdr:colOff>19050</xdr:colOff>
      <xdr:row>70</xdr:row>
      <xdr:rowOff>180975</xdr:rowOff>
    </xdr:to>
    <xdr:pic>
      <xdr:nvPicPr>
        <xdr:cNvPr id="13" name="MyPlot1">
          <a:extLst>
            <a:ext uri="{FF2B5EF4-FFF2-40B4-BE49-F238E27FC236}">
              <a16:creationId xmlns:a16="http://schemas.microsoft.com/office/drawing/2014/main" id="{00000000-0008-0000-0700-00000D000000}"/>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48799" y="12573000"/>
          <a:ext cx="3371851" cy="2276475"/>
        </a:xfrm>
        <a:prstGeom prst="rect">
          <a:avLst/>
        </a:prstGeom>
      </xdr:spPr>
    </xdr:pic>
    <xdr:clientData/>
  </xdr:twoCellAnchor>
  <xdr:twoCellAnchor editAs="oneCell">
    <xdr:from>
      <xdr:col>17</xdr:col>
      <xdr:colOff>9525</xdr:colOff>
      <xdr:row>60</xdr:row>
      <xdr:rowOff>9525</xdr:rowOff>
    </xdr:from>
    <xdr:to>
      <xdr:col>21</xdr:col>
      <xdr:colOff>81123</xdr:colOff>
      <xdr:row>71</xdr:row>
      <xdr:rowOff>0</xdr:rowOff>
    </xdr:to>
    <xdr:pic>
      <xdr:nvPicPr>
        <xdr:cNvPr id="14" name="MyPlot2">
          <a:extLst>
            <a:ext uri="{FF2B5EF4-FFF2-40B4-BE49-F238E27FC236}">
              <a16:creationId xmlns:a16="http://schemas.microsoft.com/office/drawing/2014/main" id="{00000000-0008-0000-0700-00000E00000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649325" y="12582525"/>
          <a:ext cx="3424398" cy="2276475"/>
        </a:xfrm>
        <a:prstGeom prst="rect">
          <a:avLst/>
        </a:prstGeom>
      </xdr:spPr>
    </xdr:pic>
    <xdr:clientData/>
  </xdr:twoCellAnchor>
  <xdr:twoCellAnchor editAs="oneCell">
    <xdr:from>
      <xdr:col>12</xdr:col>
      <xdr:colOff>0</xdr:colOff>
      <xdr:row>71</xdr:row>
      <xdr:rowOff>0</xdr:rowOff>
    </xdr:from>
    <xdr:to>
      <xdr:col>15</xdr:col>
      <xdr:colOff>819150</xdr:colOff>
      <xdr:row>81</xdr:row>
      <xdr:rowOff>180975</xdr:rowOff>
    </xdr:to>
    <xdr:pic>
      <xdr:nvPicPr>
        <xdr:cNvPr id="15" name="MyPlot1">
          <a:extLst>
            <a:ext uri="{FF2B5EF4-FFF2-40B4-BE49-F238E27FC236}">
              <a16:creationId xmlns:a16="http://schemas.microsoft.com/office/drawing/2014/main" id="{00000000-0008-0000-0700-00000F000000}"/>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48800" y="14878050"/>
          <a:ext cx="3333750" cy="2276475"/>
        </a:xfrm>
        <a:prstGeom prst="rect">
          <a:avLst/>
        </a:prstGeom>
      </xdr:spPr>
    </xdr:pic>
    <xdr:clientData/>
  </xdr:twoCellAnchor>
  <xdr:twoCellAnchor editAs="oneCell">
    <xdr:from>
      <xdr:col>17</xdr:col>
      <xdr:colOff>9524</xdr:colOff>
      <xdr:row>71</xdr:row>
      <xdr:rowOff>19050</xdr:rowOff>
    </xdr:from>
    <xdr:to>
      <xdr:col>21</xdr:col>
      <xdr:colOff>42429</xdr:colOff>
      <xdr:row>82</xdr:row>
      <xdr:rowOff>1819</xdr:rowOff>
    </xdr:to>
    <xdr:pic>
      <xdr:nvPicPr>
        <xdr:cNvPr id="16" name="MyPlot2">
          <a:extLst>
            <a:ext uri="{FF2B5EF4-FFF2-40B4-BE49-F238E27FC236}">
              <a16:creationId xmlns:a16="http://schemas.microsoft.com/office/drawing/2014/main" id="{00000000-0008-0000-0700-000010000000}"/>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649324" y="14897100"/>
          <a:ext cx="3385705" cy="2276475"/>
        </a:xfrm>
        <a:prstGeom prst="rect">
          <a:avLst/>
        </a:prstGeom>
      </xdr:spPr>
    </xdr:pic>
    <xdr:clientData/>
  </xdr:twoCellAnchor>
  <xdr:twoCellAnchor editAs="oneCell">
    <xdr:from>
      <xdr:col>12</xdr:col>
      <xdr:colOff>0</xdr:colOff>
      <xdr:row>82</xdr:row>
      <xdr:rowOff>165100</xdr:rowOff>
    </xdr:from>
    <xdr:to>
      <xdr:col>16</xdr:col>
      <xdr:colOff>12700</xdr:colOff>
      <xdr:row>95</xdr:row>
      <xdr:rowOff>181711</xdr:rowOff>
    </xdr:to>
    <xdr:pic>
      <xdr:nvPicPr>
        <xdr:cNvPr id="17" name="MyPlot1">
          <a:extLst>
            <a:ext uri="{FF2B5EF4-FFF2-40B4-BE49-F238E27FC236}">
              <a16:creationId xmlns:a16="http://schemas.microsoft.com/office/drawing/2014/main" id="{8357C21B-CA1F-3948-A85E-7CE8AA507C89}"/>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1125200" y="15786100"/>
          <a:ext cx="3365500" cy="2493111"/>
        </a:xfrm>
        <a:prstGeom prst="rect">
          <a:avLst/>
        </a:prstGeom>
      </xdr:spPr>
    </xdr:pic>
    <xdr:clientData/>
  </xdr:twoCellAnchor>
  <xdr:twoCellAnchor editAs="oneCell">
    <xdr:from>
      <xdr:col>17</xdr:col>
      <xdr:colOff>0</xdr:colOff>
      <xdr:row>83</xdr:row>
      <xdr:rowOff>1</xdr:rowOff>
    </xdr:from>
    <xdr:to>
      <xdr:col>21</xdr:col>
      <xdr:colOff>25335</xdr:colOff>
      <xdr:row>95</xdr:row>
      <xdr:rowOff>177801</xdr:rowOff>
    </xdr:to>
    <xdr:pic>
      <xdr:nvPicPr>
        <xdr:cNvPr id="18" name="MyPlot2">
          <a:extLst>
            <a:ext uri="{FF2B5EF4-FFF2-40B4-BE49-F238E27FC236}">
              <a16:creationId xmlns:a16="http://schemas.microsoft.com/office/drawing/2014/main" id="{38C738D4-9CA3-694B-953D-023C1685DC81}"/>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5316200" y="15811501"/>
          <a:ext cx="3378135" cy="24638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12</xdr:col>
      <xdr:colOff>19050</xdr:colOff>
      <xdr:row>0</xdr:row>
      <xdr:rowOff>0</xdr:rowOff>
    </xdr:from>
    <xdr:to>
      <xdr:col>15</xdr:col>
      <xdr:colOff>828675</xdr:colOff>
      <xdr:row>11</xdr:row>
      <xdr:rowOff>279</xdr:rowOff>
    </xdr:to>
    <xdr:pic>
      <xdr:nvPicPr>
        <xdr:cNvPr id="4" name="MyPlot1">
          <a:extLst>
            <a:ext uri="{FF2B5EF4-FFF2-40B4-BE49-F238E27FC236}">
              <a16:creationId xmlns:a16="http://schemas.microsoft.com/office/drawing/2014/main" id="{00000000-0008-0000-0800-000004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48700" y="0"/>
          <a:ext cx="3324225" cy="2285999"/>
        </a:xfrm>
        <a:prstGeom prst="rect">
          <a:avLst/>
        </a:prstGeom>
      </xdr:spPr>
    </xdr:pic>
    <xdr:clientData/>
  </xdr:twoCellAnchor>
  <xdr:twoCellAnchor editAs="oneCell">
    <xdr:from>
      <xdr:col>16</xdr:col>
      <xdr:colOff>819150</xdr:colOff>
      <xdr:row>0</xdr:row>
      <xdr:rowOff>9526</xdr:rowOff>
    </xdr:from>
    <xdr:to>
      <xdr:col>21</xdr:col>
      <xdr:colOff>4181</xdr:colOff>
      <xdr:row>10</xdr:row>
      <xdr:rowOff>187325</xdr:rowOff>
    </xdr:to>
    <xdr:pic>
      <xdr:nvPicPr>
        <xdr:cNvPr id="6" name="MyPlot2">
          <a:extLst>
            <a:ext uri="{FF2B5EF4-FFF2-40B4-BE49-F238E27FC236}">
              <a16:creationId xmlns:a16="http://schemas.microsoft.com/office/drawing/2014/main" id="{00000000-0008-0000-0800-000006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01600" y="9526"/>
          <a:ext cx="3376031" cy="2285999"/>
        </a:xfrm>
        <a:prstGeom prst="rect">
          <a:avLst/>
        </a:prstGeom>
      </xdr:spPr>
    </xdr:pic>
    <xdr:clientData/>
  </xdr:twoCellAnchor>
  <xdr:twoCellAnchor editAs="oneCell">
    <xdr:from>
      <xdr:col>11</xdr:col>
      <xdr:colOff>838199</xdr:colOff>
      <xdr:row>12</xdr:row>
      <xdr:rowOff>1</xdr:rowOff>
    </xdr:from>
    <xdr:to>
      <xdr:col>15</xdr:col>
      <xdr:colOff>828674</xdr:colOff>
      <xdr:row>22</xdr:row>
      <xdr:rowOff>188148</xdr:rowOff>
    </xdr:to>
    <xdr:pic>
      <xdr:nvPicPr>
        <xdr:cNvPr id="5" name="MyPlot1">
          <a:extLst>
            <a:ext uri="{FF2B5EF4-FFF2-40B4-BE49-F238E27FC236}">
              <a16:creationId xmlns:a16="http://schemas.microsoft.com/office/drawing/2014/main" id="{00000000-0008-0000-0800-000005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49" y="2514601"/>
          <a:ext cx="3343275" cy="2305049"/>
        </a:xfrm>
        <a:prstGeom prst="rect">
          <a:avLst/>
        </a:prstGeom>
      </xdr:spPr>
    </xdr:pic>
    <xdr:clientData/>
  </xdr:twoCellAnchor>
  <xdr:twoCellAnchor editAs="oneCell">
    <xdr:from>
      <xdr:col>16</xdr:col>
      <xdr:colOff>828675</xdr:colOff>
      <xdr:row>12</xdr:row>
      <xdr:rowOff>19051</xdr:rowOff>
    </xdr:from>
    <xdr:to>
      <xdr:col>21</xdr:col>
      <xdr:colOff>77829</xdr:colOff>
      <xdr:row>23</xdr:row>
      <xdr:rowOff>19050</xdr:rowOff>
    </xdr:to>
    <xdr:pic>
      <xdr:nvPicPr>
        <xdr:cNvPr id="7" name="MyPlot2">
          <a:extLst>
            <a:ext uri="{FF2B5EF4-FFF2-40B4-BE49-F238E27FC236}">
              <a16:creationId xmlns:a16="http://schemas.microsoft.com/office/drawing/2014/main" id="{00000000-0008-0000-0800-000007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11125" y="2533651"/>
          <a:ext cx="3440154" cy="2305049"/>
        </a:xfrm>
        <a:prstGeom prst="rect">
          <a:avLst/>
        </a:prstGeom>
      </xdr:spPr>
    </xdr:pic>
    <xdr:clientData/>
  </xdr:twoCellAnchor>
  <xdr:twoCellAnchor editAs="oneCell">
    <xdr:from>
      <xdr:col>12</xdr:col>
      <xdr:colOff>0</xdr:colOff>
      <xdr:row>24</xdr:row>
      <xdr:rowOff>1</xdr:rowOff>
    </xdr:from>
    <xdr:to>
      <xdr:col>16</xdr:col>
      <xdr:colOff>47625</xdr:colOff>
      <xdr:row>35</xdr:row>
      <xdr:rowOff>2072</xdr:rowOff>
    </xdr:to>
    <xdr:pic>
      <xdr:nvPicPr>
        <xdr:cNvPr id="8" name="MyPlot1">
          <a:extLst>
            <a:ext uri="{FF2B5EF4-FFF2-40B4-BE49-F238E27FC236}">
              <a16:creationId xmlns:a16="http://schemas.microsoft.com/office/drawing/2014/main" id="{00000000-0008-0000-0800-000008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0" y="5029201"/>
          <a:ext cx="3400425" cy="2305049"/>
        </a:xfrm>
        <a:prstGeom prst="rect">
          <a:avLst/>
        </a:prstGeom>
      </xdr:spPr>
    </xdr:pic>
    <xdr:clientData/>
  </xdr:twoCellAnchor>
  <xdr:twoCellAnchor editAs="oneCell">
    <xdr:from>
      <xdr:col>17</xdr:col>
      <xdr:colOff>19051</xdr:colOff>
      <xdr:row>24</xdr:row>
      <xdr:rowOff>19051</xdr:rowOff>
    </xdr:from>
    <xdr:to>
      <xdr:col>21</xdr:col>
      <xdr:colOff>165211</xdr:colOff>
      <xdr:row>35</xdr:row>
      <xdr:rowOff>19050</xdr:rowOff>
    </xdr:to>
    <xdr:pic>
      <xdr:nvPicPr>
        <xdr:cNvPr id="9" name="MyPlot2">
          <a:extLst>
            <a:ext uri="{FF2B5EF4-FFF2-40B4-BE49-F238E27FC236}">
              <a16:creationId xmlns:a16="http://schemas.microsoft.com/office/drawing/2014/main" id="{00000000-0008-0000-0800-000009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58851" y="5048251"/>
          <a:ext cx="3498960" cy="2305049"/>
        </a:xfrm>
        <a:prstGeom prst="rect">
          <a:avLst/>
        </a:prstGeom>
      </xdr:spPr>
    </xdr:pic>
    <xdr:clientData/>
  </xdr:twoCellAnchor>
  <xdr:twoCellAnchor editAs="oneCell">
    <xdr:from>
      <xdr:col>12</xdr:col>
      <xdr:colOff>9525</xdr:colOff>
      <xdr:row>36</xdr:row>
      <xdr:rowOff>19051</xdr:rowOff>
    </xdr:from>
    <xdr:to>
      <xdr:col>16</xdr:col>
      <xdr:colOff>0</xdr:colOff>
      <xdr:row>47</xdr:row>
      <xdr:rowOff>280</xdr:rowOff>
    </xdr:to>
    <xdr:pic>
      <xdr:nvPicPr>
        <xdr:cNvPr id="10" name="MyPlot1">
          <a:extLst>
            <a:ext uri="{FF2B5EF4-FFF2-40B4-BE49-F238E27FC236}">
              <a16:creationId xmlns:a16="http://schemas.microsoft.com/office/drawing/2014/main" id="{00000000-0008-0000-0800-00000A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58325" y="7562851"/>
          <a:ext cx="3343275" cy="2266949"/>
        </a:xfrm>
        <a:prstGeom prst="rect">
          <a:avLst/>
        </a:prstGeom>
      </xdr:spPr>
    </xdr:pic>
    <xdr:clientData/>
  </xdr:twoCellAnchor>
  <xdr:twoCellAnchor editAs="oneCell">
    <xdr:from>
      <xdr:col>17</xdr:col>
      <xdr:colOff>9525</xdr:colOff>
      <xdr:row>36</xdr:row>
      <xdr:rowOff>19051</xdr:rowOff>
    </xdr:from>
    <xdr:to>
      <xdr:col>21</xdr:col>
      <xdr:colOff>96879</xdr:colOff>
      <xdr:row>47</xdr:row>
      <xdr:rowOff>280</xdr:rowOff>
    </xdr:to>
    <xdr:pic>
      <xdr:nvPicPr>
        <xdr:cNvPr id="11" name="MyPlot2">
          <a:extLst>
            <a:ext uri="{FF2B5EF4-FFF2-40B4-BE49-F238E27FC236}">
              <a16:creationId xmlns:a16="http://schemas.microsoft.com/office/drawing/2014/main" id="{00000000-0008-0000-0800-00000B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49325" y="7562851"/>
          <a:ext cx="3440154" cy="2266949"/>
        </a:xfrm>
        <a:prstGeom prst="rect">
          <a:avLst/>
        </a:prstGeom>
      </xdr:spPr>
    </xdr:pic>
    <xdr:clientData/>
  </xdr:twoCellAnchor>
  <xdr:twoCellAnchor editAs="oneCell">
    <xdr:from>
      <xdr:col>11</xdr:col>
      <xdr:colOff>838199</xdr:colOff>
      <xdr:row>48</xdr:row>
      <xdr:rowOff>0</xdr:rowOff>
    </xdr:from>
    <xdr:to>
      <xdr:col>16</xdr:col>
      <xdr:colOff>28574</xdr:colOff>
      <xdr:row>59</xdr:row>
      <xdr:rowOff>6628</xdr:rowOff>
    </xdr:to>
    <xdr:pic>
      <xdr:nvPicPr>
        <xdr:cNvPr id="12" name="MyPlot1">
          <a:extLst>
            <a:ext uri="{FF2B5EF4-FFF2-40B4-BE49-F238E27FC236}">
              <a16:creationId xmlns:a16="http://schemas.microsoft.com/office/drawing/2014/main" id="{00000000-0008-0000-0800-00000C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799" y="10058400"/>
          <a:ext cx="3381375" cy="2305049"/>
        </a:xfrm>
        <a:prstGeom prst="rect">
          <a:avLst/>
        </a:prstGeom>
      </xdr:spPr>
    </xdr:pic>
    <xdr:clientData/>
  </xdr:twoCellAnchor>
  <xdr:twoCellAnchor editAs="oneCell">
    <xdr:from>
      <xdr:col>17</xdr:col>
      <xdr:colOff>28575</xdr:colOff>
      <xdr:row>47</xdr:row>
      <xdr:rowOff>200025</xdr:rowOff>
    </xdr:from>
    <xdr:to>
      <xdr:col>21</xdr:col>
      <xdr:colOff>155133</xdr:colOff>
      <xdr:row>58</xdr:row>
      <xdr:rowOff>187324</xdr:rowOff>
    </xdr:to>
    <xdr:pic>
      <xdr:nvPicPr>
        <xdr:cNvPr id="13" name="MyPlot2">
          <a:extLst>
            <a:ext uri="{FF2B5EF4-FFF2-40B4-BE49-F238E27FC236}">
              <a16:creationId xmlns:a16="http://schemas.microsoft.com/office/drawing/2014/main" id="{00000000-0008-0000-0800-00000D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68375" y="10048875"/>
          <a:ext cx="3479358" cy="2305049"/>
        </a:xfrm>
        <a:prstGeom prst="rect">
          <a:avLst/>
        </a:prstGeom>
      </xdr:spPr>
    </xdr:pic>
    <xdr:clientData/>
  </xdr:twoCellAnchor>
  <xdr:twoCellAnchor editAs="oneCell">
    <xdr:from>
      <xdr:col>11</xdr:col>
      <xdr:colOff>838199</xdr:colOff>
      <xdr:row>60</xdr:row>
      <xdr:rowOff>0</xdr:rowOff>
    </xdr:from>
    <xdr:to>
      <xdr:col>16</xdr:col>
      <xdr:colOff>9525</xdr:colOff>
      <xdr:row>70</xdr:row>
      <xdr:rowOff>187325</xdr:rowOff>
    </xdr:to>
    <xdr:pic>
      <xdr:nvPicPr>
        <xdr:cNvPr id="14" name="MyPlot1">
          <a:extLst>
            <a:ext uri="{FF2B5EF4-FFF2-40B4-BE49-F238E27FC236}">
              <a16:creationId xmlns:a16="http://schemas.microsoft.com/office/drawing/2014/main" id="{00000000-0008-0000-0800-00000E000000}"/>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48799" y="12573000"/>
          <a:ext cx="3362326" cy="2295525"/>
        </a:xfrm>
        <a:prstGeom prst="rect">
          <a:avLst/>
        </a:prstGeom>
      </xdr:spPr>
    </xdr:pic>
    <xdr:clientData/>
  </xdr:twoCellAnchor>
  <xdr:twoCellAnchor editAs="oneCell">
    <xdr:from>
      <xdr:col>16</xdr:col>
      <xdr:colOff>838199</xdr:colOff>
      <xdr:row>60</xdr:row>
      <xdr:rowOff>9525</xdr:rowOff>
    </xdr:from>
    <xdr:to>
      <xdr:col>21</xdr:col>
      <xdr:colOff>61924</xdr:colOff>
      <xdr:row>71</xdr:row>
      <xdr:rowOff>0</xdr:rowOff>
    </xdr:to>
    <xdr:pic>
      <xdr:nvPicPr>
        <xdr:cNvPr id="15" name="MyPlot2">
          <a:extLst>
            <a:ext uri="{FF2B5EF4-FFF2-40B4-BE49-F238E27FC236}">
              <a16:creationId xmlns:a16="http://schemas.microsoft.com/office/drawing/2014/main" id="{00000000-0008-0000-0800-00000F00000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639799" y="12582525"/>
          <a:ext cx="3414725" cy="2295525"/>
        </a:xfrm>
        <a:prstGeom prst="rect">
          <a:avLst/>
        </a:prstGeom>
      </xdr:spPr>
    </xdr:pic>
    <xdr:clientData/>
  </xdr:twoCellAnchor>
  <xdr:twoCellAnchor editAs="oneCell">
    <xdr:from>
      <xdr:col>12</xdr:col>
      <xdr:colOff>0</xdr:colOff>
      <xdr:row>72</xdr:row>
      <xdr:rowOff>0</xdr:rowOff>
    </xdr:from>
    <xdr:to>
      <xdr:col>16</xdr:col>
      <xdr:colOff>4459</xdr:colOff>
      <xdr:row>82</xdr:row>
      <xdr:rowOff>187325</xdr:rowOff>
    </xdr:to>
    <xdr:pic>
      <xdr:nvPicPr>
        <xdr:cNvPr id="16" name="MyPlot1">
          <a:extLst>
            <a:ext uri="{FF2B5EF4-FFF2-40B4-BE49-F238E27FC236}">
              <a16:creationId xmlns:a16="http://schemas.microsoft.com/office/drawing/2014/main" id="{00000000-0008-0000-0800-000010000000}"/>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48800" y="15087600"/>
          <a:ext cx="3352799" cy="2295525"/>
        </a:xfrm>
        <a:prstGeom prst="rect">
          <a:avLst/>
        </a:prstGeom>
      </xdr:spPr>
    </xdr:pic>
    <xdr:clientData/>
  </xdr:twoCellAnchor>
  <xdr:twoCellAnchor editAs="oneCell">
    <xdr:from>
      <xdr:col>17</xdr:col>
      <xdr:colOff>9525</xdr:colOff>
      <xdr:row>71</xdr:row>
      <xdr:rowOff>190500</xdr:rowOff>
    </xdr:from>
    <xdr:to>
      <xdr:col>21</xdr:col>
      <xdr:colOff>61776</xdr:colOff>
      <xdr:row>82</xdr:row>
      <xdr:rowOff>180975</xdr:rowOff>
    </xdr:to>
    <xdr:pic>
      <xdr:nvPicPr>
        <xdr:cNvPr id="17" name="MyPlot2">
          <a:extLst>
            <a:ext uri="{FF2B5EF4-FFF2-40B4-BE49-F238E27FC236}">
              <a16:creationId xmlns:a16="http://schemas.microsoft.com/office/drawing/2014/main" id="{00000000-0008-0000-0800-000011000000}"/>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649325" y="15068550"/>
          <a:ext cx="3405051" cy="2295525"/>
        </a:xfrm>
        <a:prstGeom prst="rect">
          <a:avLst/>
        </a:prstGeom>
      </xdr:spPr>
    </xdr:pic>
    <xdr:clientData/>
  </xdr:twoCellAnchor>
  <xdr:twoCellAnchor editAs="oneCell">
    <xdr:from>
      <xdr:col>12</xdr:col>
      <xdr:colOff>1</xdr:colOff>
      <xdr:row>84</xdr:row>
      <xdr:rowOff>0</xdr:rowOff>
    </xdr:from>
    <xdr:to>
      <xdr:col>16</xdr:col>
      <xdr:colOff>10769</xdr:colOff>
      <xdr:row>96</xdr:row>
      <xdr:rowOff>87252</xdr:rowOff>
    </xdr:to>
    <xdr:pic>
      <xdr:nvPicPr>
        <xdr:cNvPr id="18" name="MyPlot1">
          <a:extLst>
            <a:ext uri="{FF2B5EF4-FFF2-40B4-BE49-F238E27FC236}">
              <a16:creationId xmlns:a16="http://schemas.microsoft.com/office/drawing/2014/main" id="{6BFC2E94-8FDD-834C-8756-CC8252992CE3}"/>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1080993" y="16287023"/>
          <a:ext cx="3345730" cy="2413969"/>
        </a:xfrm>
        <a:prstGeom prst="rect">
          <a:avLst/>
        </a:prstGeom>
      </xdr:spPr>
    </xdr:pic>
    <xdr:clientData/>
  </xdr:twoCellAnchor>
  <xdr:twoCellAnchor editAs="oneCell">
    <xdr:from>
      <xdr:col>17</xdr:col>
      <xdr:colOff>1</xdr:colOff>
      <xdr:row>84</xdr:row>
      <xdr:rowOff>0</xdr:rowOff>
    </xdr:from>
    <xdr:to>
      <xdr:col>21</xdr:col>
      <xdr:colOff>22690</xdr:colOff>
      <xdr:row>96</xdr:row>
      <xdr:rowOff>58168</xdr:rowOff>
    </xdr:to>
    <xdr:pic>
      <xdr:nvPicPr>
        <xdr:cNvPr id="19" name="MyPlot2">
          <a:extLst>
            <a:ext uri="{FF2B5EF4-FFF2-40B4-BE49-F238E27FC236}">
              <a16:creationId xmlns:a16="http://schemas.microsoft.com/office/drawing/2014/main" id="{AE0C9B68-C725-7E44-B31E-1866E801696A}"/>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5249696" y="16287023"/>
          <a:ext cx="3357650" cy="238488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9525</xdr:colOff>
      <xdr:row>0</xdr:row>
      <xdr:rowOff>0</xdr:rowOff>
    </xdr:from>
    <xdr:to>
      <xdr:col>16</xdr:col>
      <xdr:colOff>19050</xdr:colOff>
      <xdr:row>10</xdr:row>
      <xdr:rowOff>161925</xdr:rowOff>
    </xdr:to>
    <xdr:pic>
      <xdr:nvPicPr>
        <xdr:cNvPr id="3" name="MyPlot1">
          <a:extLst>
            <a:ext uri="{FF2B5EF4-FFF2-40B4-BE49-F238E27FC236}">
              <a16:creationId xmlns:a16="http://schemas.microsoft.com/office/drawing/2014/main" id="{00000000-0008-0000-0900-000003000000}"/>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39175" y="0"/>
          <a:ext cx="3362325" cy="2257425"/>
        </a:xfrm>
        <a:prstGeom prst="rect">
          <a:avLst/>
        </a:prstGeom>
      </xdr:spPr>
    </xdr:pic>
    <xdr:clientData/>
  </xdr:twoCellAnchor>
  <xdr:twoCellAnchor editAs="oneCell">
    <xdr:from>
      <xdr:col>16</xdr:col>
      <xdr:colOff>819149</xdr:colOff>
      <xdr:row>0</xdr:row>
      <xdr:rowOff>0</xdr:rowOff>
    </xdr:from>
    <xdr:to>
      <xdr:col>21</xdr:col>
      <xdr:colOff>9524</xdr:colOff>
      <xdr:row>11</xdr:row>
      <xdr:rowOff>28575</xdr:rowOff>
    </xdr:to>
    <xdr:pic>
      <xdr:nvPicPr>
        <xdr:cNvPr id="5" name="MyPlot2">
          <a:extLst>
            <a:ext uri="{FF2B5EF4-FFF2-40B4-BE49-F238E27FC236}">
              <a16:creationId xmlns:a16="http://schemas.microsoft.com/office/drawing/2014/main" id="{00000000-0008-0000-0900-00000500000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01599" y="0"/>
          <a:ext cx="3381375" cy="2333625"/>
        </a:xfrm>
        <a:prstGeom prst="rect">
          <a:avLst/>
        </a:prstGeom>
      </xdr:spPr>
    </xdr:pic>
    <xdr:clientData/>
  </xdr:twoCellAnchor>
  <xdr:twoCellAnchor editAs="oneCell">
    <xdr:from>
      <xdr:col>12</xdr:col>
      <xdr:colOff>0</xdr:colOff>
      <xdr:row>12</xdr:row>
      <xdr:rowOff>1</xdr:rowOff>
    </xdr:from>
    <xdr:to>
      <xdr:col>15</xdr:col>
      <xdr:colOff>828675</xdr:colOff>
      <xdr:row>23</xdr:row>
      <xdr:rowOff>6885</xdr:rowOff>
    </xdr:to>
    <xdr:pic>
      <xdr:nvPicPr>
        <xdr:cNvPr id="4" name="MyPlot1">
          <a:extLst>
            <a:ext uri="{FF2B5EF4-FFF2-40B4-BE49-F238E27FC236}">
              <a16:creationId xmlns:a16="http://schemas.microsoft.com/office/drawing/2014/main" id="{00000000-0008-0000-0900-000004000000}"/>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29650" y="2514601"/>
          <a:ext cx="3343275" cy="2285999"/>
        </a:xfrm>
        <a:prstGeom prst="rect">
          <a:avLst/>
        </a:prstGeom>
      </xdr:spPr>
    </xdr:pic>
    <xdr:clientData/>
  </xdr:twoCellAnchor>
  <xdr:twoCellAnchor editAs="oneCell">
    <xdr:from>
      <xdr:col>17</xdr:col>
      <xdr:colOff>19050</xdr:colOff>
      <xdr:row>12</xdr:row>
      <xdr:rowOff>9526</xdr:rowOff>
    </xdr:from>
    <xdr:to>
      <xdr:col>21</xdr:col>
      <xdr:colOff>77930</xdr:colOff>
      <xdr:row>23</xdr:row>
      <xdr:rowOff>3710</xdr:rowOff>
    </xdr:to>
    <xdr:pic>
      <xdr:nvPicPr>
        <xdr:cNvPr id="6" name="MyPlot2">
          <a:extLst>
            <a:ext uri="{FF2B5EF4-FFF2-40B4-BE49-F238E27FC236}">
              <a16:creationId xmlns:a16="http://schemas.microsoft.com/office/drawing/2014/main" id="{00000000-0008-0000-0900-000006000000}"/>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839700" y="2524126"/>
          <a:ext cx="3411680" cy="2285999"/>
        </a:xfrm>
        <a:prstGeom prst="rect">
          <a:avLst/>
        </a:prstGeom>
      </xdr:spPr>
    </xdr:pic>
    <xdr:clientData/>
  </xdr:twoCellAnchor>
  <xdr:twoCellAnchor editAs="oneCell">
    <xdr:from>
      <xdr:col>12</xdr:col>
      <xdr:colOff>1</xdr:colOff>
      <xdr:row>24</xdr:row>
      <xdr:rowOff>0</xdr:rowOff>
    </xdr:from>
    <xdr:to>
      <xdr:col>15</xdr:col>
      <xdr:colOff>819150</xdr:colOff>
      <xdr:row>35</xdr:row>
      <xdr:rowOff>6886</xdr:rowOff>
    </xdr:to>
    <xdr:pic>
      <xdr:nvPicPr>
        <xdr:cNvPr id="7" name="MyPlot1">
          <a:extLst>
            <a:ext uri="{FF2B5EF4-FFF2-40B4-BE49-F238E27FC236}">
              <a16:creationId xmlns:a16="http://schemas.microsoft.com/office/drawing/2014/main" id="{00000000-0008-0000-0900-000007000000}"/>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48801" y="5029200"/>
          <a:ext cx="3333749" cy="2286000"/>
        </a:xfrm>
        <a:prstGeom prst="rect">
          <a:avLst/>
        </a:prstGeom>
      </xdr:spPr>
    </xdr:pic>
    <xdr:clientData/>
  </xdr:twoCellAnchor>
  <xdr:twoCellAnchor editAs="oneCell">
    <xdr:from>
      <xdr:col>17</xdr:col>
      <xdr:colOff>9526</xdr:colOff>
      <xdr:row>24</xdr:row>
      <xdr:rowOff>28575</xdr:rowOff>
    </xdr:from>
    <xdr:to>
      <xdr:col>21</xdr:col>
      <xdr:colOff>58684</xdr:colOff>
      <xdr:row>35</xdr:row>
      <xdr:rowOff>9525</xdr:rowOff>
    </xdr:to>
    <xdr:pic>
      <xdr:nvPicPr>
        <xdr:cNvPr id="8" name="MyPlot2">
          <a:extLst>
            <a:ext uri="{FF2B5EF4-FFF2-40B4-BE49-F238E27FC236}">
              <a16:creationId xmlns:a16="http://schemas.microsoft.com/office/drawing/2014/main" id="{00000000-0008-0000-0900-000008000000}"/>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49326" y="5057775"/>
          <a:ext cx="3401958" cy="2286000"/>
        </a:xfrm>
        <a:prstGeom prst="rect">
          <a:avLst/>
        </a:prstGeom>
      </xdr:spPr>
    </xdr:pic>
    <xdr:clientData/>
  </xdr:twoCellAnchor>
  <xdr:twoCellAnchor editAs="oneCell">
    <xdr:from>
      <xdr:col>12</xdr:col>
      <xdr:colOff>0</xdr:colOff>
      <xdr:row>36</xdr:row>
      <xdr:rowOff>0</xdr:rowOff>
    </xdr:from>
    <xdr:to>
      <xdr:col>16</xdr:col>
      <xdr:colOff>0</xdr:colOff>
      <xdr:row>47</xdr:row>
      <xdr:rowOff>3710</xdr:rowOff>
    </xdr:to>
    <xdr:pic>
      <xdr:nvPicPr>
        <xdr:cNvPr id="9" name="MyPlot1">
          <a:extLst>
            <a:ext uri="{FF2B5EF4-FFF2-40B4-BE49-F238E27FC236}">
              <a16:creationId xmlns:a16="http://schemas.microsoft.com/office/drawing/2014/main" id="{00000000-0008-0000-0900-000009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48800" y="7543800"/>
          <a:ext cx="3352800" cy="2295525"/>
        </a:xfrm>
        <a:prstGeom prst="rect">
          <a:avLst/>
        </a:prstGeom>
      </xdr:spPr>
    </xdr:pic>
    <xdr:clientData/>
  </xdr:twoCellAnchor>
  <xdr:twoCellAnchor editAs="oneCell">
    <xdr:from>
      <xdr:col>17</xdr:col>
      <xdr:colOff>9525</xdr:colOff>
      <xdr:row>36</xdr:row>
      <xdr:rowOff>9525</xdr:rowOff>
    </xdr:from>
    <xdr:to>
      <xdr:col>21</xdr:col>
      <xdr:colOff>131445</xdr:colOff>
      <xdr:row>47</xdr:row>
      <xdr:rowOff>1729</xdr:rowOff>
    </xdr:to>
    <xdr:pic>
      <xdr:nvPicPr>
        <xdr:cNvPr id="10" name="MyPlot2">
          <a:extLst>
            <a:ext uri="{FF2B5EF4-FFF2-40B4-BE49-F238E27FC236}">
              <a16:creationId xmlns:a16="http://schemas.microsoft.com/office/drawing/2014/main" id="{00000000-0008-0000-0900-00000A000000}"/>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649325" y="7553325"/>
          <a:ext cx="3474720" cy="2295525"/>
        </a:xfrm>
        <a:prstGeom prst="rect">
          <a:avLst/>
        </a:prstGeom>
      </xdr:spPr>
    </xdr:pic>
    <xdr:clientData/>
  </xdr:twoCellAnchor>
  <xdr:twoCellAnchor editAs="oneCell">
    <xdr:from>
      <xdr:col>11</xdr:col>
      <xdr:colOff>838199</xdr:colOff>
      <xdr:row>48</xdr:row>
      <xdr:rowOff>1</xdr:rowOff>
    </xdr:from>
    <xdr:to>
      <xdr:col>16</xdr:col>
      <xdr:colOff>9525</xdr:colOff>
      <xdr:row>58</xdr:row>
      <xdr:rowOff>171451</xdr:rowOff>
    </xdr:to>
    <xdr:pic>
      <xdr:nvPicPr>
        <xdr:cNvPr id="11" name="MyPlot1">
          <a:extLst>
            <a:ext uri="{FF2B5EF4-FFF2-40B4-BE49-F238E27FC236}">
              <a16:creationId xmlns:a16="http://schemas.microsoft.com/office/drawing/2014/main" id="{00000000-0008-0000-0900-00000B000000}"/>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448799" y="10058401"/>
          <a:ext cx="3362326" cy="2266950"/>
        </a:xfrm>
        <a:prstGeom prst="rect">
          <a:avLst/>
        </a:prstGeom>
      </xdr:spPr>
    </xdr:pic>
    <xdr:clientData/>
  </xdr:twoCellAnchor>
  <xdr:twoCellAnchor editAs="oneCell">
    <xdr:from>
      <xdr:col>17</xdr:col>
      <xdr:colOff>9524</xdr:colOff>
      <xdr:row>48</xdr:row>
      <xdr:rowOff>28576</xdr:rowOff>
    </xdr:from>
    <xdr:to>
      <xdr:col>21</xdr:col>
      <xdr:colOff>141316</xdr:colOff>
      <xdr:row>59</xdr:row>
      <xdr:rowOff>3712</xdr:rowOff>
    </xdr:to>
    <xdr:pic>
      <xdr:nvPicPr>
        <xdr:cNvPr id="12" name="MyPlot2">
          <a:extLst>
            <a:ext uri="{FF2B5EF4-FFF2-40B4-BE49-F238E27FC236}">
              <a16:creationId xmlns:a16="http://schemas.microsoft.com/office/drawing/2014/main" id="{00000000-0008-0000-0900-00000C00000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649324" y="10086976"/>
          <a:ext cx="3484592" cy="2266950"/>
        </a:xfrm>
        <a:prstGeom prst="rect">
          <a:avLst/>
        </a:prstGeom>
      </xdr:spPr>
    </xdr:pic>
    <xdr:clientData/>
  </xdr:twoCellAnchor>
  <xdr:twoCellAnchor editAs="oneCell">
    <xdr:from>
      <xdr:col>12</xdr:col>
      <xdr:colOff>0</xdr:colOff>
      <xdr:row>60</xdr:row>
      <xdr:rowOff>0</xdr:rowOff>
    </xdr:from>
    <xdr:to>
      <xdr:col>15</xdr:col>
      <xdr:colOff>828675</xdr:colOff>
      <xdr:row>71</xdr:row>
      <xdr:rowOff>3710</xdr:rowOff>
    </xdr:to>
    <xdr:pic>
      <xdr:nvPicPr>
        <xdr:cNvPr id="13" name="MyPlot1">
          <a:extLst>
            <a:ext uri="{FF2B5EF4-FFF2-40B4-BE49-F238E27FC236}">
              <a16:creationId xmlns:a16="http://schemas.microsoft.com/office/drawing/2014/main" id="{00000000-0008-0000-0900-00000D000000}"/>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48800" y="12573000"/>
          <a:ext cx="3343275" cy="2295525"/>
        </a:xfrm>
        <a:prstGeom prst="rect">
          <a:avLst/>
        </a:prstGeom>
      </xdr:spPr>
    </xdr:pic>
    <xdr:clientData/>
  </xdr:twoCellAnchor>
  <xdr:twoCellAnchor editAs="oneCell">
    <xdr:from>
      <xdr:col>17</xdr:col>
      <xdr:colOff>0</xdr:colOff>
      <xdr:row>59</xdr:row>
      <xdr:rowOff>200025</xdr:rowOff>
    </xdr:from>
    <xdr:to>
      <xdr:col>21</xdr:col>
      <xdr:colOff>112049</xdr:colOff>
      <xdr:row>71</xdr:row>
      <xdr:rowOff>6885</xdr:rowOff>
    </xdr:to>
    <xdr:pic>
      <xdr:nvPicPr>
        <xdr:cNvPr id="14" name="MyPlot2">
          <a:extLst>
            <a:ext uri="{FF2B5EF4-FFF2-40B4-BE49-F238E27FC236}">
              <a16:creationId xmlns:a16="http://schemas.microsoft.com/office/drawing/2014/main" id="{00000000-0008-0000-0900-00000E000000}"/>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639800" y="12563475"/>
          <a:ext cx="3464849" cy="2295525"/>
        </a:xfrm>
        <a:prstGeom prst="rect">
          <a:avLst/>
        </a:prstGeom>
      </xdr:spPr>
    </xdr:pic>
    <xdr:clientData/>
  </xdr:twoCellAnchor>
  <xdr:twoCellAnchor editAs="oneCell">
    <xdr:from>
      <xdr:col>12</xdr:col>
      <xdr:colOff>0</xdr:colOff>
      <xdr:row>72</xdr:row>
      <xdr:rowOff>0</xdr:rowOff>
    </xdr:from>
    <xdr:to>
      <xdr:col>16</xdr:col>
      <xdr:colOff>15301</xdr:colOff>
      <xdr:row>85</xdr:row>
      <xdr:rowOff>60198</xdr:rowOff>
    </xdr:to>
    <xdr:pic>
      <xdr:nvPicPr>
        <xdr:cNvPr id="15" name="MyPlot1">
          <a:extLst>
            <a:ext uri="{FF2B5EF4-FFF2-40B4-BE49-F238E27FC236}">
              <a16:creationId xmlns:a16="http://schemas.microsoft.com/office/drawing/2014/main" id="{FC3FB140-436D-A84C-9BC0-C00371F5D58E}"/>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1169880" y="13220241"/>
          <a:ext cx="3381566" cy="2447186"/>
        </a:xfrm>
        <a:prstGeom prst="rect">
          <a:avLst/>
        </a:prstGeom>
      </xdr:spPr>
    </xdr:pic>
    <xdr:clientData/>
  </xdr:twoCellAnchor>
  <xdr:twoCellAnchor editAs="oneCell">
    <xdr:from>
      <xdr:col>17</xdr:col>
      <xdr:colOff>0</xdr:colOff>
      <xdr:row>72</xdr:row>
      <xdr:rowOff>0</xdr:rowOff>
    </xdr:from>
    <xdr:to>
      <xdr:col>21</xdr:col>
      <xdr:colOff>132425</xdr:colOff>
      <xdr:row>85</xdr:row>
      <xdr:rowOff>61205</xdr:rowOff>
    </xdr:to>
    <xdr:pic>
      <xdr:nvPicPr>
        <xdr:cNvPr id="16" name="MyPlot2">
          <a:extLst>
            <a:ext uri="{FF2B5EF4-FFF2-40B4-BE49-F238E27FC236}">
              <a16:creationId xmlns:a16="http://schemas.microsoft.com/office/drawing/2014/main" id="{53875E7E-5B94-4C4D-9BF1-8AC83667AA06}"/>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5377711" y="13220241"/>
          <a:ext cx="3498690" cy="2448193"/>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86"/>
  <sheetViews>
    <sheetView tabSelected="1" topLeftCell="A48" zoomScale="75" workbookViewId="0">
      <selection activeCell="N62" sqref="N62"/>
    </sheetView>
  </sheetViews>
  <sheetFormatPr baseColWidth="10" defaultColWidth="8.83203125" defaultRowHeight="22"/>
  <cols>
    <col min="1" max="1" width="151.33203125" customWidth="1"/>
    <col min="5" max="5" width="17.1640625" style="24" customWidth="1"/>
    <col min="6" max="6" width="15.1640625" style="14" customWidth="1"/>
    <col min="7" max="7" width="52.6640625" customWidth="1"/>
    <col min="8" max="9" width="19.5" customWidth="1"/>
  </cols>
  <sheetData>
    <row r="1" spans="1:8" s="4" customFormat="1">
      <c r="A1" s="30" t="s">
        <v>215</v>
      </c>
      <c r="E1" s="24"/>
      <c r="F1" s="14"/>
    </row>
    <row r="2" spans="1:8" ht="22" customHeight="1">
      <c r="A2" s="31"/>
      <c r="E2" s="32" t="s">
        <v>345</v>
      </c>
      <c r="F2" s="33"/>
      <c r="G2" s="33"/>
    </row>
    <row r="3" spans="1:8" ht="22" customHeight="1">
      <c r="A3" s="31"/>
      <c r="E3" s="33"/>
      <c r="F3" s="33"/>
      <c r="G3" s="33"/>
    </row>
    <row r="4" spans="1:8" ht="22" customHeight="1">
      <c r="A4" s="31"/>
      <c r="E4" s="33"/>
      <c r="F4" s="33"/>
      <c r="G4" s="33"/>
    </row>
    <row r="5" spans="1:8" ht="23">
      <c r="A5" s="31"/>
      <c r="E5" s="25" t="s">
        <v>227</v>
      </c>
      <c r="F5" s="13" t="s">
        <v>240</v>
      </c>
      <c r="G5" s="13" t="s">
        <v>241</v>
      </c>
    </row>
    <row r="6" spans="1:8" ht="23">
      <c r="A6" s="31"/>
      <c r="E6" s="26" t="s">
        <v>228</v>
      </c>
      <c r="F6" s="15" t="s">
        <v>272</v>
      </c>
      <c r="G6" s="16" t="s">
        <v>290</v>
      </c>
    </row>
    <row r="7" spans="1:8">
      <c r="A7" s="31"/>
      <c r="E7" s="27" t="s">
        <v>346</v>
      </c>
      <c r="F7" s="17" t="s">
        <v>273</v>
      </c>
      <c r="G7" s="18" t="s">
        <v>291</v>
      </c>
    </row>
    <row r="8" spans="1:8">
      <c r="E8" s="27"/>
      <c r="F8" s="17" t="s">
        <v>274</v>
      </c>
      <c r="G8" s="18" t="s">
        <v>292</v>
      </c>
    </row>
    <row r="9" spans="1:8">
      <c r="E9" s="27"/>
      <c r="F9" s="17" t="s">
        <v>275</v>
      </c>
      <c r="G9" s="18" t="s">
        <v>293</v>
      </c>
    </row>
    <row r="10" spans="1:8">
      <c r="E10" s="29"/>
      <c r="F10" s="19" t="s">
        <v>276</v>
      </c>
      <c r="G10" s="20" t="s">
        <v>294</v>
      </c>
    </row>
    <row r="13" spans="1:8" ht="23">
      <c r="E13" s="26" t="s">
        <v>229</v>
      </c>
      <c r="F13" s="15" t="s">
        <v>261</v>
      </c>
      <c r="G13" s="16" t="s">
        <v>295</v>
      </c>
      <c r="H13" s="26" t="s">
        <v>348</v>
      </c>
    </row>
    <row r="14" spans="1:8">
      <c r="E14" s="27" t="s">
        <v>194</v>
      </c>
      <c r="F14" s="17" t="s">
        <v>262</v>
      </c>
      <c r="G14" s="18" t="s">
        <v>296</v>
      </c>
      <c r="H14" s="34">
        <v>3.2000000000000001E-2</v>
      </c>
    </row>
    <row r="15" spans="1:8">
      <c r="E15" s="27"/>
      <c r="F15" s="17" t="s">
        <v>263</v>
      </c>
      <c r="G15" s="18" t="s">
        <v>297</v>
      </c>
    </row>
    <row r="16" spans="1:8" ht="32">
      <c r="E16" s="27"/>
      <c r="F16" s="17" t="s">
        <v>264</v>
      </c>
      <c r="G16" s="21" t="s">
        <v>298</v>
      </c>
    </row>
    <row r="17" spans="5:8" ht="32">
      <c r="E17" s="29"/>
      <c r="F17" s="19" t="s">
        <v>265</v>
      </c>
      <c r="G17" s="22" t="s">
        <v>299</v>
      </c>
    </row>
    <row r="20" spans="5:8" ht="23">
      <c r="E20" s="26" t="s">
        <v>230</v>
      </c>
      <c r="F20" s="15" t="s">
        <v>257</v>
      </c>
      <c r="G20" s="16" t="s">
        <v>300</v>
      </c>
      <c r="H20" s="26" t="s">
        <v>348</v>
      </c>
    </row>
    <row r="21" spans="5:8" ht="22" customHeight="1">
      <c r="E21" s="27" t="s">
        <v>194</v>
      </c>
      <c r="F21" s="17">
        <v>783</v>
      </c>
      <c r="G21" s="18" t="s">
        <v>301</v>
      </c>
      <c r="H21" s="34">
        <v>2.3300000000000001E-2</v>
      </c>
    </row>
    <row r="22" spans="5:8">
      <c r="E22" s="27"/>
      <c r="F22" s="17" t="s">
        <v>258</v>
      </c>
      <c r="G22" s="18" t="s">
        <v>302</v>
      </c>
    </row>
    <row r="23" spans="5:8">
      <c r="E23" s="27"/>
      <c r="F23" s="17" t="s">
        <v>259</v>
      </c>
      <c r="G23" s="21" t="s">
        <v>303</v>
      </c>
    </row>
    <row r="24" spans="5:8">
      <c r="E24" s="29"/>
      <c r="F24" s="19" t="s">
        <v>260</v>
      </c>
      <c r="G24" s="22" t="s">
        <v>304</v>
      </c>
    </row>
    <row r="27" spans="5:8" ht="48">
      <c r="E27" s="26" t="s">
        <v>231</v>
      </c>
      <c r="F27" s="15" t="s">
        <v>277</v>
      </c>
      <c r="G27" s="23" t="s">
        <v>305</v>
      </c>
    </row>
    <row r="28" spans="5:8" ht="48">
      <c r="E28" s="27" t="s">
        <v>346</v>
      </c>
      <c r="F28" s="17">
        <v>671</v>
      </c>
      <c r="G28" s="21" t="s">
        <v>306</v>
      </c>
    </row>
    <row r="29" spans="5:8" ht="64">
      <c r="E29" s="27"/>
      <c r="F29" s="17" t="s">
        <v>278</v>
      </c>
      <c r="G29" s="21" t="s">
        <v>307</v>
      </c>
    </row>
    <row r="30" spans="5:8" ht="48">
      <c r="E30" s="27"/>
      <c r="F30" s="17" t="s">
        <v>279</v>
      </c>
      <c r="G30" s="21" t="s">
        <v>308</v>
      </c>
    </row>
    <row r="31" spans="5:8" ht="64">
      <c r="E31" s="29"/>
      <c r="F31" s="19" t="s">
        <v>280</v>
      </c>
      <c r="G31" s="22" t="s">
        <v>309</v>
      </c>
    </row>
    <row r="34" spans="5:8" ht="23">
      <c r="E34" s="26" t="s">
        <v>232</v>
      </c>
      <c r="F34" s="15" t="s">
        <v>253</v>
      </c>
      <c r="G34" s="23" t="s">
        <v>310</v>
      </c>
      <c r="H34" s="26" t="s">
        <v>348</v>
      </c>
    </row>
    <row r="35" spans="5:8" ht="32">
      <c r="E35" s="27" t="s">
        <v>194</v>
      </c>
      <c r="F35" s="17" t="s">
        <v>254</v>
      </c>
      <c r="G35" s="21" t="s">
        <v>311</v>
      </c>
      <c r="H35" s="34">
        <v>2.3999999999999998E-3</v>
      </c>
    </row>
    <row r="36" spans="5:8" ht="48">
      <c r="E36" s="27"/>
      <c r="F36" s="17" t="s">
        <v>255</v>
      </c>
      <c r="G36" s="21" t="s">
        <v>312</v>
      </c>
    </row>
    <row r="37" spans="5:8" ht="48">
      <c r="E37" s="27"/>
      <c r="F37" s="17" t="s">
        <v>256</v>
      </c>
      <c r="G37" s="21" t="s">
        <v>313</v>
      </c>
    </row>
    <row r="38" spans="5:8" ht="48">
      <c r="E38" s="29"/>
      <c r="F38" s="19">
        <v>603</v>
      </c>
      <c r="G38" s="22" t="s">
        <v>314</v>
      </c>
    </row>
    <row r="41" spans="5:8" ht="23">
      <c r="E41" s="26" t="s">
        <v>233</v>
      </c>
      <c r="F41" s="15" t="s">
        <v>242</v>
      </c>
      <c r="G41" s="23" t="s">
        <v>315</v>
      </c>
    </row>
    <row r="42" spans="5:8">
      <c r="E42" s="27" t="s">
        <v>347</v>
      </c>
      <c r="F42" s="17" t="s">
        <v>243</v>
      </c>
      <c r="G42" s="21" t="s">
        <v>316</v>
      </c>
    </row>
    <row r="43" spans="5:8">
      <c r="E43" s="27"/>
      <c r="F43" s="17" t="s">
        <v>244</v>
      </c>
      <c r="G43" s="21" t="s">
        <v>317</v>
      </c>
    </row>
    <row r="44" spans="5:8">
      <c r="E44" s="27"/>
      <c r="F44" s="17" t="s">
        <v>245</v>
      </c>
      <c r="G44" s="21" t="s">
        <v>318</v>
      </c>
    </row>
    <row r="45" spans="5:8">
      <c r="E45" s="29"/>
      <c r="F45" s="19" t="s">
        <v>246</v>
      </c>
      <c r="G45" s="22" t="s">
        <v>319</v>
      </c>
    </row>
    <row r="48" spans="5:8" ht="23">
      <c r="E48" s="26" t="s">
        <v>234</v>
      </c>
      <c r="F48" s="15" t="s">
        <v>281</v>
      </c>
      <c r="G48" s="23" t="s">
        <v>320</v>
      </c>
    </row>
    <row r="49" spans="5:8">
      <c r="E49" s="27" t="s">
        <v>346</v>
      </c>
      <c r="F49" s="17" t="s">
        <v>282</v>
      </c>
      <c r="G49" s="21" t="s">
        <v>321</v>
      </c>
    </row>
    <row r="50" spans="5:8">
      <c r="E50" s="27"/>
      <c r="F50" s="17" t="s">
        <v>283</v>
      </c>
      <c r="G50" s="21" t="s">
        <v>322</v>
      </c>
    </row>
    <row r="51" spans="5:8">
      <c r="E51" s="27"/>
      <c r="F51" s="17" t="s">
        <v>284</v>
      </c>
      <c r="G51" s="21" t="s">
        <v>323</v>
      </c>
    </row>
    <row r="52" spans="5:8">
      <c r="E52" s="29"/>
      <c r="F52" s="19" t="s">
        <v>285</v>
      </c>
      <c r="G52" s="22" t="s">
        <v>324</v>
      </c>
    </row>
    <row r="55" spans="5:8" ht="32">
      <c r="E55" s="26" t="s">
        <v>235</v>
      </c>
      <c r="F55" s="15" t="s">
        <v>250</v>
      </c>
      <c r="G55" s="23" t="s">
        <v>325</v>
      </c>
      <c r="H55" s="26" t="s">
        <v>348</v>
      </c>
    </row>
    <row r="56" spans="5:8" ht="32">
      <c r="E56" s="27" t="s">
        <v>141</v>
      </c>
      <c r="F56" s="17" t="s">
        <v>251</v>
      </c>
      <c r="G56" s="21" t="s">
        <v>326</v>
      </c>
      <c r="H56" s="34">
        <v>5.3E-3</v>
      </c>
    </row>
    <row r="57" spans="5:8">
      <c r="E57" s="27"/>
      <c r="F57" s="17">
        <v>510</v>
      </c>
      <c r="G57" s="21" t="s">
        <v>327</v>
      </c>
    </row>
    <row r="58" spans="5:8">
      <c r="E58" s="27"/>
      <c r="F58" s="17">
        <v>619</v>
      </c>
      <c r="G58" s="21" t="s">
        <v>328</v>
      </c>
    </row>
    <row r="59" spans="5:8">
      <c r="E59" s="29"/>
      <c r="F59" s="19" t="s">
        <v>252</v>
      </c>
      <c r="G59" s="22" t="s">
        <v>329</v>
      </c>
    </row>
    <row r="62" spans="5:8" ht="32">
      <c r="E62" s="26" t="s">
        <v>236</v>
      </c>
      <c r="F62" s="15" t="s">
        <v>266</v>
      </c>
      <c r="G62" s="23" t="s">
        <v>330</v>
      </c>
    </row>
    <row r="63" spans="5:8" ht="32">
      <c r="E63" s="27" t="s">
        <v>347</v>
      </c>
      <c r="F63" s="17" t="s">
        <v>267</v>
      </c>
      <c r="G63" s="21" t="s">
        <v>331</v>
      </c>
    </row>
    <row r="64" spans="5:8" ht="32">
      <c r="E64" s="27"/>
      <c r="F64" s="17" t="s">
        <v>268</v>
      </c>
      <c r="G64" s="21" t="s">
        <v>332</v>
      </c>
    </row>
    <row r="65" spans="5:8" ht="32">
      <c r="E65" s="27"/>
      <c r="F65" s="17" t="s">
        <v>269</v>
      </c>
      <c r="G65" s="21" t="s">
        <v>333</v>
      </c>
    </row>
    <row r="66" spans="5:8" ht="32">
      <c r="E66" s="29"/>
      <c r="F66" s="19" t="s">
        <v>270</v>
      </c>
      <c r="G66" s="22" t="s">
        <v>334</v>
      </c>
    </row>
    <row r="69" spans="5:8" ht="32">
      <c r="E69" s="26" t="s">
        <v>237</v>
      </c>
      <c r="F69" s="15" t="s">
        <v>247</v>
      </c>
      <c r="G69" s="23" t="s">
        <v>340</v>
      </c>
      <c r="H69" s="26" t="s">
        <v>348</v>
      </c>
    </row>
    <row r="70" spans="5:8">
      <c r="E70" s="27" t="s">
        <v>216</v>
      </c>
      <c r="F70" s="17" t="s">
        <v>248</v>
      </c>
      <c r="G70" s="21" t="s">
        <v>339</v>
      </c>
      <c r="H70" s="34">
        <v>1.89E-2</v>
      </c>
    </row>
    <row r="71" spans="5:8">
      <c r="E71" s="27"/>
      <c r="F71" s="17">
        <v>866</v>
      </c>
      <c r="G71" s="21" t="s">
        <v>338</v>
      </c>
    </row>
    <row r="72" spans="5:8">
      <c r="E72" s="27"/>
      <c r="F72" s="17" t="s">
        <v>249</v>
      </c>
      <c r="G72" s="21" t="s">
        <v>337</v>
      </c>
    </row>
    <row r="73" spans="5:8">
      <c r="E73" s="29"/>
      <c r="F73" s="19">
        <v>777</v>
      </c>
      <c r="G73" s="22" t="s">
        <v>336</v>
      </c>
    </row>
    <row r="76" spans="5:8" ht="48">
      <c r="E76" s="26" t="s">
        <v>238</v>
      </c>
      <c r="F76" s="15" t="s">
        <v>271</v>
      </c>
      <c r="G76" s="23" t="s">
        <v>335</v>
      </c>
    </row>
    <row r="77" spans="5:8">
      <c r="E77" s="27" t="s">
        <v>347</v>
      </c>
      <c r="F77" s="17"/>
      <c r="G77" s="18"/>
    </row>
    <row r="78" spans="5:8">
      <c r="E78" s="28"/>
      <c r="F78" s="19"/>
      <c r="G78" s="20"/>
    </row>
    <row r="83" spans="5:7" ht="32">
      <c r="E83" s="26" t="s">
        <v>239</v>
      </c>
      <c r="F83" s="15" t="s">
        <v>286</v>
      </c>
      <c r="G83" s="23" t="s">
        <v>341</v>
      </c>
    </row>
    <row r="84" spans="5:7">
      <c r="E84" s="27" t="s">
        <v>346</v>
      </c>
      <c r="F84" s="17" t="s">
        <v>287</v>
      </c>
      <c r="G84" s="18" t="s">
        <v>342</v>
      </c>
    </row>
    <row r="85" spans="5:7">
      <c r="E85" s="27"/>
      <c r="F85" s="17" t="s">
        <v>288</v>
      </c>
      <c r="G85" s="18" t="s">
        <v>343</v>
      </c>
    </row>
    <row r="86" spans="5:7" ht="32">
      <c r="E86" s="29"/>
      <c r="F86" s="19" t="s">
        <v>289</v>
      </c>
      <c r="G86" s="22" t="s">
        <v>344</v>
      </c>
    </row>
  </sheetData>
  <mergeCells count="14">
    <mergeCell ref="E49:E52"/>
    <mergeCell ref="E42:E45"/>
    <mergeCell ref="E35:E38"/>
    <mergeCell ref="E28:E31"/>
    <mergeCell ref="A1:A7"/>
    <mergeCell ref="E2:G4"/>
    <mergeCell ref="E14:E17"/>
    <mergeCell ref="E7:E10"/>
    <mergeCell ref="E21:E24"/>
    <mergeCell ref="E77:E78"/>
    <mergeCell ref="E84:E86"/>
    <mergeCell ref="E70:E73"/>
    <mergeCell ref="E63:E66"/>
    <mergeCell ref="E56:E59"/>
  </mergeCells>
  <phoneticPr fontId="1"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L110"/>
  <sheetViews>
    <sheetView zoomScale="93" workbookViewId="0"/>
  </sheetViews>
  <sheetFormatPr baseColWidth="10" defaultColWidth="11" defaultRowHeight="15"/>
  <cols>
    <col min="1" max="1" width="25" bestFit="1" customWidth="1"/>
    <col min="10" max="11" width="11" style="4"/>
  </cols>
  <sheetData>
    <row r="1" spans="1:12" s="4" customFormat="1">
      <c r="A1" s="11" t="s">
        <v>38</v>
      </c>
      <c r="K1" s="4" t="s">
        <v>0</v>
      </c>
      <c r="L1" s="4" t="s">
        <v>5</v>
      </c>
    </row>
    <row r="2" spans="1:12">
      <c r="B2" t="s">
        <v>0</v>
      </c>
      <c r="C2" t="s">
        <v>1</v>
      </c>
      <c r="D2" t="s">
        <v>2</v>
      </c>
      <c r="E2" t="s">
        <v>3</v>
      </c>
      <c r="F2" t="s">
        <v>4</v>
      </c>
      <c r="G2" t="s">
        <v>5</v>
      </c>
      <c r="H2" t="s">
        <v>6</v>
      </c>
      <c r="I2" t="s">
        <v>7</v>
      </c>
      <c r="J2" s="8" t="s">
        <v>213</v>
      </c>
      <c r="K2" s="4">
        <f>1</f>
        <v>1</v>
      </c>
      <c r="L2">
        <f>AVERAGE(G3:G5)</f>
        <v>0.96728839940520073</v>
      </c>
    </row>
    <row r="3" spans="1:12">
      <c r="A3" t="s">
        <v>15</v>
      </c>
      <c r="B3" s="6">
        <v>7.3396922809172233E-2</v>
      </c>
      <c r="C3">
        <v>5.4673218010914008E-2</v>
      </c>
      <c r="D3">
        <v>8.2142096129305384E-2</v>
      </c>
      <c r="E3">
        <v>5.2935170163979459E-2</v>
      </c>
      <c r="F3">
        <v>0.11083731158980081</v>
      </c>
      <c r="G3" s="9">
        <v>0.66559316826842629</v>
      </c>
      <c r="H3">
        <v>1.0328335177076133</v>
      </c>
      <c r="I3">
        <v>0.49327448696387372</v>
      </c>
      <c r="J3" s="8" t="s">
        <v>214</v>
      </c>
      <c r="K3" s="10">
        <v>1</v>
      </c>
    </row>
    <row r="4" spans="1:12">
      <c r="A4" t="s">
        <v>16</v>
      </c>
      <c r="B4" s="6">
        <v>8.8136950671038078E-2</v>
      </c>
      <c r="C4">
        <v>6.5653034683528358E-2</v>
      </c>
      <c r="D4">
        <v>6.9202007241559144E-2</v>
      </c>
      <c r="E4">
        <v>4.6438516038247009E-2</v>
      </c>
      <c r="F4">
        <v>0.13789318437307535</v>
      </c>
      <c r="G4" s="9">
        <v>0.948715756962907</v>
      </c>
      <c r="H4">
        <v>1.4137625463625101</v>
      </c>
      <c r="I4">
        <v>0.47611515378382685</v>
      </c>
    </row>
    <row r="5" spans="1:12">
      <c r="A5" t="s">
        <v>17</v>
      </c>
      <c r="B5" s="6">
        <v>8.9632266665325269E-2</v>
      </c>
      <c r="C5">
        <v>6.6766892516007592E-2</v>
      </c>
      <c r="D5">
        <v>5.185551413706898E-2</v>
      </c>
      <c r="E5">
        <v>3.5905687431932974E-2</v>
      </c>
      <c r="F5">
        <v>0.11095684988970456</v>
      </c>
      <c r="G5" s="9">
        <v>1.2875562729842687</v>
      </c>
      <c r="H5">
        <v>1.8595074288043847</v>
      </c>
      <c r="I5">
        <v>0.60173745543764523</v>
      </c>
    </row>
    <row r="6" spans="1:12">
      <c r="A6" t="s">
        <v>8</v>
      </c>
      <c r="B6">
        <v>1.9793833943671412E-2</v>
      </c>
      <c r="C6">
        <v>1.4744386509061359E-2</v>
      </c>
      <c r="D6">
        <v>6.4718534466977368E-2</v>
      </c>
      <c r="E6">
        <v>5.017226514402516E-2</v>
      </c>
      <c r="F6">
        <v>0.1907669691867771</v>
      </c>
      <c r="G6">
        <v>0.22782324461603318</v>
      </c>
      <c r="H6">
        <v>0.29387524096701495</v>
      </c>
      <c r="I6">
        <v>7.7290039108528011E-2</v>
      </c>
    </row>
    <row r="12" spans="1:12">
      <c r="A12" s="5" t="s">
        <v>39</v>
      </c>
    </row>
    <row r="13" spans="1:12">
      <c r="A13" s="4"/>
      <c r="B13" s="4" t="s">
        <v>0</v>
      </c>
      <c r="C13" s="4" t="s">
        <v>1</v>
      </c>
      <c r="D13" s="4" t="s">
        <v>2</v>
      </c>
      <c r="E13" s="4" t="s">
        <v>3</v>
      </c>
      <c r="F13" s="4" t="s">
        <v>4</v>
      </c>
      <c r="G13" s="4" t="s">
        <v>5</v>
      </c>
      <c r="H13" s="4" t="s">
        <v>6</v>
      </c>
      <c r="I13" s="4" t="s">
        <v>7</v>
      </c>
      <c r="J13" s="8" t="s">
        <v>213</v>
      </c>
      <c r="K13" s="4">
        <f>1</f>
        <v>1</v>
      </c>
      <c r="L13">
        <f>AVERAGE(G14:G18)</f>
        <v>0.80088358617120048</v>
      </c>
    </row>
    <row r="14" spans="1:12">
      <c r="A14" s="4" t="s">
        <v>57</v>
      </c>
      <c r="B14" s="6">
        <v>7.6074258803601413E-2</v>
      </c>
      <c r="C14" s="4">
        <v>5.6667560129213299E-2</v>
      </c>
      <c r="D14" s="4">
        <v>5.8652068026709164E-2</v>
      </c>
      <c r="E14" s="4">
        <v>3.9237881116075797E-2</v>
      </c>
      <c r="F14" s="4">
        <v>0.1105523377505615</v>
      </c>
      <c r="G14" s="9">
        <v>0.96616474125699792</v>
      </c>
      <c r="H14" s="4">
        <v>1.4442054085840161</v>
      </c>
      <c r="I14" s="4">
        <v>0.51258581484791332</v>
      </c>
      <c r="J14" s="8" t="s">
        <v>214</v>
      </c>
    </row>
    <row r="15" spans="1:12">
      <c r="A15" s="4" t="s">
        <v>15</v>
      </c>
      <c r="B15" s="6">
        <v>7.3396922809172233E-2</v>
      </c>
      <c r="C15" s="4">
        <v>5.4673218010914008E-2</v>
      </c>
      <c r="D15" s="4">
        <v>8.2142096129305384E-2</v>
      </c>
      <c r="E15" s="4">
        <v>5.2935170163979459E-2</v>
      </c>
      <c r="F15" s="4">
        <v>0.11083731158980081</v>
      </c>
      <c r="G15" s="9">
        <v>0.66559316826842629</v>
      </c>
      <c r="H15" s="4">
        <v>1.0328335177076133</v>
      </c>
      <c r="I15" s="4">
        <v>0.49327448696387372</v>
      </c>
    </row>
    <row r="16" spans="1:12">
      <c r="A16" s="4" t="s">
        <v>58</v>
      </c>
      <c r="B16" s="6">
        <v>6.2734936603845604E-2</v>
      </c>
      <c r="C16" s="4">
        <v>4.6731126245721726E-2</v>
      </c>
      <c r="D16" s="4">
        <v>9.1488935473281879E-2</v>
      </c>
      <c r="E16" s="4">
        <v>6.5650443715801088E-2</v>
      </c>
      <c r="F16" s="4">
        <v>0.16749619713684152</v>
      </c>
      <c r="G16" s="9">
        <v>0.51078445720213816</v>
      </c>
      <c r="H16" s="4">
        <v>0.71181737092317987</v>
      </c>
      <c r="I16" s="4">
        <v>0.27899813276084828</v>
      </c>
    </row>
    <row r="17" spans="1:11">
      <c r="A17" s="4" t="s">
        <v>59</v>
      </c>
      <c r="B17" s="6">
        <v>8.0292056392654187E-2</v>
      </c>
      <c r="C17" s="4">
        <v>5.9809388945548526E-2</v>
      </c>
      <c r="D17" s="4">
        <v>6.5497176371787702E-2</v>
      </c>
      <c r="E17" s="4">
        <v>4.3890463027415637E-2</v>
      </c>
      <c r="F17" s="4">
        <v>0.12042832537861756</v>
      </c>
      <c r="G17" s="9">
        <v>0.91315980716553247</v>
      </c>
      <c r="H17" s="4">
        <v>1.3626966958218083</v>
      </c>
      <c r="I17" s="4">
        <v>0.49663888256780392</v>
      </c>
    </row>
    <row r="18" spans="1:11">
      <c r="A18" s="4" t="s">
        <v>16</v>
      </c>
      <c r="B18" s="6">
        <v>8.8136950671038078E-2</v>
      </c>
      <c r="C18" s="4">
        <v>6.5653034683528358E-2</v>
      </c>
      <c r="D18" s="4">
        <v>6.9202007241559144E-2</v>
      </c>
      <c r="E18" s="4">
        <v>4.6438516038247009E-2</v>
      </c>
      <c r="F18" s="4">
        <v>0.13789318437307535</v>
      </c>
      <c r="G18" s="9">
        <v>0.948715756962907</v>
      </c>
      <c r="H18" s="4">
        <v>1.4137625463625101</v>
      </c>
      <c r="I18" s="4">
        <v>0.47611515378382685</v>
      </c>
    </row>
    <row r="19" spans="1:11">
      <c r="A19" s="4" t="s">
        <v>8</v>
      </c>
      <c r="B19" s="4">
        <v>1.9793833943671412E-2</v>
      </c>
      <c r="C19" s="4">
        <v>1.4744386509061359E-2</v>
      </c>
      <c r="D19" s="4">
        <v>6.4718534466977368E-2</v>
      </c>
      <c r="E19" s="4">
        <v>5.017226514402516E-2</v>
      </c>
      <c r="F19" s="4">
        <v>0.1907669691867771</v>
      </c>
      <c r="G19" s="4">
        <v>0.22782324461603318</v>
      </c>
      <c r="H19" s="4">
        <v>0.29387524096701495</v>
      </c>
      <c r="I19" s="4">
        <v>7.7290039108528011E-2</v>
      </c>
    </row>
    <row r="24" spans="1:11">
      <c r="A24" s="7" t="s">
        <v>141</v>
      </c>
    </row>
    <row r="25" spans="1:11">
      <c r="A25" s="4"/>
      <c r="B25" s="4" t="s">
        <v>0</v>
      </c>
      <c r="C25" s="4" t="s">
        <v>1</v>
      </c>
      <c r="D25" s="4" t="s">
        <v>2</v>
      </c>
      <c r="E25" s="4" t="s">
        <v>3</v>
      </c>
      <c r="F25" s="4" t="s">
        <v>4</v>
      </c>
      <c r="G25" s="4" t="s">
        <v>5</v>
      </c>
      <c r="H25" s="4" t="s">
        <v>6</v>
      </c>
      <c r="I25" s="4" t="s">
        <v>7</v>
      </c>
      <c r="J25" s="8" t="s">
        <v>213</v>
      </c>
      <c r="K25" s="4">
        <f>2/5</f>
        <v>0.4</v>
      </c>
    </row>
    <row r="26" spans="1:11">
      <c r="A26" s="4" t="s">
        <v>164</v>
      </c>
      <c r="B26" s="4">
        <v>-1.5598038482005579E-2</v>
      </c>
      <c r="C26" s="4">
        <v>-1.161894703251436E-2</v>
      </c>
      <c r="D26" s="4">
        <v>8.3754281630373267E-2</v>
      </c>
      <c r="E26" s="4">
        <v>5.4864132822603953E-2</v>
      </c>
      <c r="F26" s="4">
        <v>0.13367464529925677</v>
      </c>
      <c r="G26" s="4">
        <v>-0.13872660365939762</v>
      </c>
      <c r="H26" s="4">
        <v>-0.21177673709129272</v>
      </c>
      <c r="I26" s="4">
        <v>-8.6919602490831985E-2</v>
      </c>
      <c r="J26" s="8" t="s">
        <v>214</v>
      </c>
    </row>
    <row r="27" spans="1:11">
      <c r="A27" s="4" t="s">
        <v>165</v>
      </c>
      <c r="B27" s="4">
        <v>-0.14909050323106859</v>
      </c>
      <c r="C27" s="4">
        <v>-0.11105721159048988</v>
      </c>
      <c r="D27" s="4">
        <v>5.640485492605616E-2</v>
      </c>
      <c r="E27" s="4">
        <v>3.9145082820028231E-2</v>
      </c>
      <c r="F27" s="4">
        <v>0.17691248543135202</v>
      </c>
      <c r="G27" s="4">
        <v>-1.968930010299293</v>
      </c>
      <c r="H27" s="4">
        <v>-2.8370667166827004</v>
      </c>
      <c r="I27" s="4">
        <v>-0.62775225456647499</v>
      </c>
    </row>
    <row r="28" spans="1:11">
      <c r="A28" s="4" t="s">
        <v>57</v>
      </c>
      <c r="B28" s="6">
        <v>7.6074258803601413E-2</v>
      </c>
      <c r="C28" s="4">
        <v>5.6667560129213299E-2</v>
      </c>
      <c r="D28" s="4">
        <v>5.8652068026709164E-2</v>
      </c>
      <c r="E28" s="4">
        <v>3.9237881116075797E-2</v>
      </c>
      <c r="F28" s="4">
        <v>0.1105523377505615</v>
      </c>
      <c r="G28" s="4">
        <v>0.96616474125699792</v>
      </c>
      <c r="H28" s="4">
        <v>1.4442054085840161</v>
      </c>
      <c r="I28" s="4">
        <v>0.51258581484791332</v>
      </c>
    </row>
    <row r="29" spans="1:11">
      <c r="A29" s="4" t="s">
        <v>166</v>
      </c>
      <c r="B29" s="6">
        <v>7.0329704950906735E-2</v>
      </c>
      <c r="C29" s="4">
        <v>5.2388453687920326E-2</v>
      </c>
      <c r="D29" s="4">
        <v>0.15862501261731568</v>
      </c>
      <c r="E29" s="4">
        <v>0.11044252938217006</v>
      </c>
      <c r="F29" s="4">
        <v>0.35304364683119732</v>
      </c>
      <c r="G29" s="4">
        <v>0.33026603322836579</v>
      </c>
      <c r="H29" s="4">
        <v>0.47435036105192613</v>
      </c>
      <c r="I29" s="4">
        <v>0.14839086939572971</v>
      </c>
    </row>
    <row r="30" spans="1:11">
      <c r="A30" s="4" t="s">
        <v>167</v>
      </c>
      <c r="B30" s="4">
        <v>-7.1956049938987257E-2</v>
      </c>
      <c r="C30" s="4">
        <v>-5.3599914750470101E-2</v>
      </c>
      <c r="D30" s="4">
        <v>9.3540738329262879E-2</v>
      </c>
      <c r="E30" s="4">
        <v>6.7957837515237748E-2</v>
      </c>
      <c r="F30" s="4">
        <v>0.20534784459627575</v>
      </c>
      <c r="G30" s="4">
        <v>-0.57301145690980859</v>
      </c>
      <c r="H30" s="4">
        <v>-0.78872307757661853</v>
      </c>
      <c r="I30" s="4">
        <v>-0.2610200991193759</v>
      </c>
    </row>
    <row r="31" spans="1:11">
      <c r="A31" s="4" t="s">
        <v>8</v>
      </c>
      <c r="B31" s="4">
        <v>1.9793833943671412E-2</v>
      </c>
      <c r="C31" s="4">
        <v>1.4744386509061359E-2</v>
      </c>
      <c r="D31" s="4">
        <v>6.4718534466977368E-2</v>
      </c>
      <c r="E31" s="4">
        <v>5.017226514402516E-2</v>
      </c>
      <c r="F31" s="4">
        <v>0.1907669691867771</v>
      </c>
      <c r="G31" s="4">
        <v>0.22782324461603318</v>
      </c>
      <c r="H31" s="4">
        <v>0.29387524096701495</v>
      </c>
      <c r="I31" s="4">
        <v>7.7290039108528011E-2</v>
      </c>
    </row>
    <row r="36" spans="1:11">
      <c r="A36" s="7" t="s">
        <v>175</v>
      </c>
    </row>
    <row r="37" spans="1:11">
      <c r="A37" s="4"/>
      <c r="B37" s="4" t="s">
        <v>0</v>
      </c>
      <c r="C37" s="4" t="s">
        <v>1</v>
      </c>
      <c r="D37" s="4" t="s">
        <v>2</v>
      </c>
      <c r="E37" s="4" t="s">
        <v>3</v>
      </c>
      <c r="F37" s="4" t="s">
        <v>4</v>
      </c>
      <c r="G37" s="4" t="s">
        <v>5</v>
      </c>
      <c r="H37" s="4" t="s">
        <v>6</v>
      </c>
      <c r="I37" s="4" t="s">
        <v>7</v>
      </c>
      <c r="J37" s="8" t="s">
        <v>213</v>
      </c>
      <c r="K37" s="4">
        <f>3/5</f>
        <v>0.6</v>
      </c>
    </row>
    <row r="38" spans="1:11">
      <c r="A38" s="4" t="s">
        <v>182</v>
      </c>
      <c r="B38" s="6">
        <v>0.1976630378850639</v>
      </c>
      <c r="C38" s="4">
        <v>0.14723879352662922</v>
      </c>
      <c r="D38" s="4">
        <v>0.14728420536859013</v>
      </c>
      <c r="E38" s="4">
        <v>9.8661483218767276E-2</v>
      </c>
      <c r="F38" s="4">
        <v>0.28082903395056591</v>
      </c>
      <c r="G38" s="4">
        <v>0.99969167201705533</v>
      </c>
      <c r="H38" s="4">
        <v>1.4923634707593938</v>
      </c>
      <c r="I38" s="4">
        <v>0.52430046656980467</v>
      </c>
      <c r="J38" s="8" t="s">
        <v>214</v>
      </c>
    </row>
    <row r="39" spans="1:11">
      <c r="A39" s="4" t="s">
        <v>166</v>
      </c>
      <c r="B39" s="6">
        <v>7.0329704950906735E-2</v>
      </c>
      <c r="C39" s="4">
        <v>5.2388453687920326E-2</v>
      </c>
      <c r="D39" s="4">
        <v>0.15862501261731568</v>
      </c>
      <c r="E39" s="4">
        <v>0.11044252938217006</v>
      </c>
      <c r="F39" s="4">
        <v>0.35304364683119732</v>
      </c>
      <c r="G39" s="4">
        <v>0.33026603322836579</v>
      </c>
      <c r="H39" s="4">
        <v>0.47435036105192613</v>
      </c>
      <c r="I39" s="4">
        <v>0.14839086939572971</v>
      </c>
    </row>
    <row r="40" spans="1:11">
      <c r="A40" s="4" t="s">
        <v>183</v>
      </c>
      <c r="B40" s="4">
        <v>1.5710565115061852E-2</v>
      </c>
      <c r="C40" s="4">
        <v>1.1702767891831787E-2</v>
      </c>
      <c r="D40" s="4">
        <v>0.10031676412886299</v>
      </c>
      <c r="E40" s="4">
        <v>6.5680933964516838E-2</v>
      </c>
      <c r="F40" s="4">
        <v>0.19601999755659449</v>
      </c>
      <c r="G40" s="4">
        <v>0.11665814775284088</v>
      </c>
      <c r="H40" s="4">
        <v>0.17817602743216221</v>
      </c>
      <c r="I40" s="4">
        <v>5.9701908160941522E-2</v>
      </c>
    </row>
    <row r="41" spans="1:11">
      <c r="A41" s="4" t="s">
        <v>184</v>
      </c>
      <c r="B41" s="6">
        <v>0.1046582151336332</v>
      </c>
      <c r="C41" s="4">
        <v>7.7959690864849218E-2</v>
      </c>
      <c r="D41" s="4">
        <v>9.9765240145093761E-2</v>
      </c>
      <c r="E41" s="4">
        <v>6.4041080608499903E-2</v>
      </c>
      <c r="F41" s="4">
        <v>0.16650367752841949</v>
      </c>
      <c r="G41" s="4">
        <v>0.78143139585960397</v>
      </c>
      <c r="H41" s="4">
        <v>1.2173387788603611</v>
      </c>
      <c r="I41" s="4">
        <v>0.46821602995250816</v>
      </c>
    </row>
    <row r="42" spans="1:11">
      <c r="A42" s="4" t="s">
        <v>185</v>
      </c>
      <c r="B42" s="4">
        <v>-3.169462443520973E-3</v>
      </c>
      <c r="C42" s="4">
        <v>-2.3609261058880719E-3</v>
      </c>
      <c r="D42" s="4">
        <v>0.17764080910589003</v>
      </c>
      <c r="E42" s="4">
        <v>0.12464744662593105</v>
      </c>
      <c r="F42" s="4">
        <v>0.40253197353711168</v>
      </c>
      <c r="G42" s="4">
        <v>-1.3290448955795658E-2</v>
      </c>
      <c r="H42" s="4">
        <v>-1.8940830075510878E-2</v>
      </c>
      <c r="I42" s="4">
        <v>-5.8651890063346852E-3</v>
      </c>
    </row>
    <row r="43" spans="1:11">
      <c r="A43" s="4" t="s">
        <v>8</v>
      </c>
      <c r="B43" s="4">
        <v>1.9793833943671412E-2</v>
      </c>
      <c r="C43" s="4">
        <v>1.4744386509061359E-2</v>
      </c>
      <c r="D43" s="4">
        <v>6.4718534466977368E-2</v>
      </c>
      <c r="E43" s="4">
        <v>5.017226514402516E-2</v>
      </c>
      <c r="F43" s="4">
        <v>0.1907669691867771</v>
      </c>
      <c r="G43" s="4">
        <v>0.22782324461603318</v>
      </c>
      <c r="H43" s="4">
        <v>0.29387524096701495</v>
      </c>
      <c r="I43" s="4">
        <v>7.7290039108528011E-2</v>
      </c>
    </row>
    <row r="48" spans="1:11">
      <c r="A48" s="7" t="s">
        <v>194</v>
      </c>
    </row>
    <row r="49" spans="1:11">
      <c r="A49" s="4"/>
      <c r="B49" s="4" t="s">
        <v>0</v>
      </c>
      <c r="C49" s="4" t="s">
        <v>1</v>
      </c>
      <c r="D49" s="4" t="s">
        <v>2</v>
      </c>
      <c r="E49" s="4" t="s">
        <v>3</v>
      </c>
      <c r="F49" s="4" t="s">
        <v>4</v>
      </c>
      <c r="G49" s="4" t="s">
        <v>5</v>
      </c>
      <c r="H49" s="4" t="s">
        <v>6</v>
      </c>
      <c r="I49" s="4" t="s">
        <v>7</v>
      </c>
      <c r="J49" s="8" t="s">
        <v>213</v>
      </c>
      <c r="K49" s="4">
        <f>3/5</f>
        <v>0.6</v>
      </c>
    </row>
    <row r="50" spans="1:11">
      <c r="A50" s="4" t="s">
        <v>182</v>
      </c>
      <c r="B50" s="6">
        <v>0.1976630378850639</v>
      </c>
      <c r="C50" s="4">
        <v>0.14723879352662922</v>
      </c>
      <c r="D50" s="4">
        <v>0.14728420536859013</v>
      </c>
      <c r="E50" s="4">
        <v>9.8661483218767276E-2</v>
      </c>
      <c r="F50" s="4">
        <v>0.28082903395056591</v>
      </c>
      <c r="G50" s="4">
        <v>0.99969167201705533</v>
      </c>
      <c r="H50" s="4">
        <v>1.4923634707593938</v>
      </c>
      <c r="I50" s="4">
        <v>0.52430046656980467</v>
      </c>
      <c r="J50" s="8" t="s">
        <v>214</v>
      </c>
    </row>
    <row r="51" spans="1:11">
      <c r="A51" s="4" t="s">
        <v>166</v>
      </c>
      <c r="B51" s="6">
        <v>7.0329704950906735E-2</v>
      </c>
      <c r="C51" s="4">
        <v>5.2388453687920326E-2</v>
      </c>
      <c r="D51" s="4">
        <v>0.15862501261731568</v>
      </c>
      <c r="E51" s="4">
        <v>0.11044252938217006</v>
      </c>
      <c r="F51" s="4">
        <v>0.35304364683119732</v>
      </c>
      <c r="G51" s="4">
        <v>0.33026603322836579</v>
      </c>
      <c r="H51" s="4">
        <v>0.47435036105192613</v>
      </c>
      <c r="I51" s="4">
        <v>0.14839086939572971</v>
      </c>
    </row>
    <row r="52" spans="1:11">
      <c r="A52" s="4" t="s">
        <v>183</v>
      </c>
      <c r="B52" s="4">
        <v>1.5710565115061852E-2</v>
      </c>
      <c r="C52" s="4">
        <v>1.1702767891831787E-2</v>
      </c>
      <c r="D52" s="4">
        <v>0.10031676412886299</v>
      </c>
      <c r="E52" s="4">
        <v>6.5680933964516838E-2</v>
      </c>
      <c r="F52" s="4">
        <v>0.19601999755659449</v>
      </c>
      <c r="G52" s="4">
        <v>0.11665814775284088</v>
      </c>
      <c r="H52" s="4">
        <v>0.17817602743216221</v>
      </c>
      <c r="I52" s="4">
        <v>5.9701908160941522E-2</v>
      </c>
    </row>
    <row r="53" spans="1:11">
      <c r="A53" s="4" t="s">
        <v>184</v>
      </c>
      <c r="B53" s="6">
        <v>0.1046582151336332</v>
      </c>
      <c r="C53" s="4">
        <v>7.7959690864849218E-2</v>
      </c>
      <c r="D53" s="4">
        <v>9.9765240145093761E-2</v>
      </c>
      <c r="E53" s="4">
        <v>6.4041080608499903E-2</v>
      </c>
      <c r="F53" s="4">
        <v>0.16650367752841949</v>
      </c>
      <c r="G53" s="4">
        <v>0.78143139585960397</v>
      </c>
      <c r="H53" s="4">
        <v>1.2173387788603611</v>
      </c>
      <c r="I53" s="4">
        <v>0.46821602995250816</v>
      </c>
    </row>
    <row r="54" spans="1:11">
      <c r="A54" s="4" t="s">
        <v>185</v>
      </c>
      <c r="B54" s="4">
        <v>-3.169462443520973E-3</v>
      </c>
      <c r="C54" s="4">
        <v>-2.3609261058880719E-3</v>
      </c>
      <c r="D54" s="4">
        <v>0.17764080910589003</v>
      </c>
      <c r="E54" s="4">
        <v>0.12464744662593105</v>
      </c>
      <c r="F54" s="4">
        <v>0.40253197353711168</v>
      </c>
      <c r="G54" s="4">
        <v>-1.3290448955795658E-2</v>
      </c>
      <c r="H54" s="4">
        <v>-1.8940830075510878E-2</v>
      </c>
      <c r="I54" s="4">
        <v>-5.8651890063346852E-3</v>
      </c>
    </row>
    <row r="55" spans="1:11">
      <c r="A55" s="4" t="s">
        <v>8</v>
      </c>
      <c r="B55" s="4">
        <v>1.9793833943671412E-2</v>
      </c>
      <c r="C55" s="4">
        <v>1.4744386509061359E-2</v>
      </c>
      <c r="D55" s="4">
        <v>6.4718534466977368E-2</v>
      </c>
      <c r="E55" s="4">
        <v>5.017226514402516E-2</v>
      </c>
      <c r="F55" s="4">
        <v>0.1907669691867771</v>
      </c>
      <c r="G55" s="4">
        <v>0.22782324461603318</v>
      </c>
      <c r="H55" s="4">
        <v>0.29387524096701495</v>
      </c>
      <c r="I55" s="4">
        <v>7.7290039108528011E-2</v>
      </c>
    </row>
    <row r="60" spans="1:11">
      <c r="A60" s="7" t="s">
        <v>202</v>
      </c>
    </row>
    <row r="61" spans="1:11">
      <c r="A61" s="4"/>
      <c r="B61" s="4" t="s">
        <v>0</v>
      </c>
      <c r="C61" s="4" t="s">
        <v>1</v>
      </c>
      <c r="D61" s="4" t="s">
        <v>2</v>
      </c>
      <c r="E61" s="4" t="s">
        <v>3</v>
      </c>
      <c r="F61" s="4" t="s">
        <v>4</v>
      </c>
      <c r="G61" s="4" t="s">
        <v>5</v>
      </c>
      <c r="H61" s="4" t="s">
        <v>6</v>
      </c>
      <c r="I61" s="4" t="s">
        <v>7</v>
      </c>
      <c r="J61" s="8" t="s">
        <v>213</v>
      </c>
      <c r="K61" s="4">
        <f>3/5</f>
        <v>0.6</v>
      </c>
    </row>
    <row r="62" spans="1:11">
      <c r="A62" s="4" t="s">
        <v>182</v>
      </c>
      <c r="B62" s="6">
        <v>0.1976630378850639</v>
      </c>
      <c r="C62" s="4">
        <v>0.14723879352662922</v>
      </c>
      <c r="D62" s="4">
        <v>0.14728420536859013</v>
      </c>
      <c r="E62" s="4">
        <v>9.8661483218767276E-2</v>
      </c>
      <c r="F62" s="4">
        <v>0.28082903395056591</v>
      </c>
      <c r="G62" s="4">
        <v>0.99969167201705533</v>
      </c>
      <c r="H62" s="4">
        <v>1.4923634707593938</v>
      </c>
      <c r="I62" s="4">
        <v>0.52430046656980467</v>
      </c>
      <c r="J62" s="8" t="s">
        <v>214</v>
      </c>
    </row>
    <row r="63" spans="1:11">
      <c r="A63" s="4" t="s">
        <v>166</v>
      </c>
      <c r="B63" s="6">
        <v>7.0329704950906735E-2</v>
      </c>
      <c r="C63" s="4">
        <v>5.2388453687920326E-2</v>
      </c>
      <c r="D63" s="4">
        <v>0.15862501261731568</v>
      </c>
      <c r="E63" s="4">
        <v>0.11044252938217006</v>
      </c>
      <c r="F63" s="4">
        <v>0.35304364683119732</v>
      </c>
      <c r="G63" s="4">
        <v>0.33026603322836579</v>
      </c>
      <c r="H63" s="4">
        <v>0.47435036105192613</v>
      </c>
      <c r="I63" s="4">
        <v>0.14839086939572971</v>
      </c>
    </row>
    <row r="64" spans="1:11">
      <c r="A64" s="4" t="s">
        <v>183</v>
      </c>
      <c r="B64" s="4">
        <v>1.5710565115061852E-2</v>
      </c>
      <c r="C64" s="4">
        <v>1.1702767891831787E-2</v>
      </c>
      <c r="D64" s="4">
        <v>0.10031676412886299</v>
      </c>
      <c r="E64" s="4">
        <v>6.5680933964516838E-2</v>
      </c>
      <c r="F64" s="4">
        <v>0.19601999755659449</v>
      </c>
      <c r="G64" s="4">
        <v>0.11665814775284088</v>
      </c>
      <c r="H64" s="4">
        <v>0.17817602743216221</v>
      </c>
      <c r="I64" s="4">
        <v>5.9701908160941522E-2</v>
      </c>
    </row>
    <row r="65" spans="1:10">
      <c r="A65" s="4" t="s">
        <v>184</v>
      </c>
      <c r="B65" s="6">
        <v>0.1046582151336332</v>
      </c>
      <c r="C65" s="4">
        <v>7.7959690864849218E-2</v>
      </c>
      <c r="D65" s="4">
        <v>9.9765240145093761E-2</v>
      </c>
      <c r="E65" s="4">
        <v>6.4041080608499903E-2</v>
      </c>
      <c r="F65" s="4">
        <v>0.16650367752841949</v>
      </c>
      <c r="G65" s="4">
        <v>0.78143139585960397</v>
      </c>
      <c r="H65" s="4">
        <v>1.2173387788603611</v>
      </c>
      <c r="I65" s="4">
        <v>0.46821602995250816</v>
      </c>
    </row>
    <row r="66" spans="1:10">
      <c r="A66" s="4" t="s">
        <v>185</v>
      </c>
      <c r="B66" s="4">
        <v>-3.169462443520973E-3</v>
      </c>
      <c r="C66" s="4">
        <v>-2.3609261058880719E-3</v>
      </c>
      <c r="D66" s="4">
        <v>0.17764080910589003</v>
      </c>
      <c r="E66" s="4">
        <v>0.12464744662593105</v>
      </c>
      <c r="F66" s="4">
        <v>0.40253197353711168</v>
      </c>
      <c r="G66" s="4">
        <v>-1.3290448955795658E-2</v>
      </c>
      <c r="H66" s="4">
        <v>-1.8940830075510878E-2</v>
      </c>
      <c r="I66" s="4">
        <v>-5.8651890063346852E-3</v>
      </c>
    </row>
    <row r="67" spans="1:10">
      <c r="A67" s="4" t="s">
        <v>8</v>
      </c>
      <c r="B67" s="4">
        <v>1.9793833943671412E-2</v>
      </c>
      <c r="C67" s="4">
        <v>1.4744386509061359E-2</v>
      </c>
      <c r="D67" s="4">
        <v>6.4718534466977368E-2</v>
      </c>
      <c r="E67" s="4">
        <v>5.017226514402516E-2</v>
      </c>
      <c r="F67" s="4">
        <v>0.1907669691867771</v>
      </c>
      <c r="G67" s="4">
        <v>0.22782324461603318</v>
      </c>
      <c r="H67" s="4">
        <v>0.29387524096701495</v>
      </c>
      <c r="I67" s="4">
        <v>7.7290039108528011E-2</v>
      </c>
    </row>
    <row r="72" spans="1:10">
      <c r="A72" s="7" t="s">
        <v>216</v>
      </c>
    </row>
    <row r="73" spans="1:10">
      <c r="A73" s="4"/>
      <c r="B73" s="4" t="s">
        <v>0</v>
      </c>
      <c r="C73" s="4" t="s">
        <v>1</v>
      </c>
      <c r="D73" s="4" t="s">
        <v>2</v>
      </c>
      <c r="E73" s="4" t="s">
        <v>3</v>
      </c>
      <c r="F73" s="4" t="s">
        <v>4</v>
      </c>
      <c r="G73" s="4" t="s">
        <v>5</v>
      </c>
      <c r="H73" s="4" t="s">
        <v>6</v>
      </c>
      <c r="I73" s="4" t="s">
        <v>7</v>
      </c>
      <c r="J73" s="8"/>
    </row>
    <row r="74" spans="1:10">
      <c r="A74" s="4" t="s">
        <v>182</v>
      </c>
      <c r="B74" s="4">
        <v>0.1976630378850639</v>
      </c>
      <c r="C74" s="4">
        <v>0.14723879352662922</v>
      </c>
      <c r="D74" s="4">
        <v>0.14728420536859013</v>
      </c>
      <c r="E74" s="4">
        <v>9.8661483218767276E-2</v>
      </c>
      <c r="F74" s="4">
        <v>0.28082903395056591</v>
      </c>
      <c r="G74" s="4">
        <v>0.99969167201705533</v>
      </c>
      <c r="H74" s="4">
        <v>1.4923634707593938</v>
      </c>
      <c r="I74" s="4">
        <v>0.52430046656980467</v>
      </c>
      <c r="J74" s="8"/>
    </row>
    <row r="75" spans="1:10">
      <c r="A75" s="4" t="s">
        <v>166</v>
      </c>
      <c r="B75" s="4">
        <v>7.0329704950906735E-2</v>
      </c>
      <c r="C75" s="4">
        <v>5.2388453687920326E-2</v>
      </c>
      <c r="D75" s="4">
        <v>0.15862501261731568</v>
      </c>
      <c r="E75" s="4">
        <v>0.11044252938217006</v>
      </c>
      <c r="F75" s="4">
        <v>0.35304364683119732</v>
      </c>
      <c r="G75" s="4">
        <v>0.33026603322836579</v>
      </c>
      <c r="H75" s="4">
        <v>0.47435036105192613</v>
      </c>
      <c r="I75" s="4">
        <v>0.14839086939572971</v>
      </c>
    </row>
    <row r="76" spans="1:10">
      <c r="A76" s="4" t="s">
        <v>183</v>
      </c>
      <c r="B76" s="4">
        <v>1.5710565115061852E-2</v>
      </c>
      <c r="C76" s="4">
        <v>1.1702767891831787E-2</v>
      </c>
      <c r="D76" s="4">
        <v>0.10031676412886299</v>
      </c>
      <c r="E76" s="4">
        <v>6.5680933964516838E-2</v>
      </c>
      <c r="F76" s="4">
        <v>0.19601999755659449</v>
      </c>
      <c r="G76" s="4">
        <v>0.11665814775284088</v>
      </c>
      <c r="H76" s="4">
        <v>0.17817602743216221</v>
      </c>
      <c r="I76" s="4">
        <v>5.9701908160941522E-2</v>
      </c>
    </row>
    <row r="77" spans="1:10">
      <c r="A77" s="4" t="s">
        <v>184</v>
      </c>
      <c r="B77" s="4">
        <v>0.1046582151336332</v>
      </c>
      <c r="C77" s="4">
        <v>7.7959690864849218E-2</v>
      </c>
      <c r="D77" s="4">
        <v>9.9765240145093761E-2</v>
      </c>
      <c r="E77" s="4">
        <v>6.4041080608499903E-2</v>
      </c>
      <c r="F77" s="4">
        <v>0.16650367752841949</v>
      </c>
      <c r="G77" s="4">
        <v>0.78143139585960397</v>
      </c>
      <c r="H77" s="4">
        <v>1.2173387788603611</v>
      </c>
      <c r="I77" s="4">
        <v>0.46821602995250816</v>
      </c>
    </row>
    <row r="78" spans="1:10">
      <c r="A78" s="4" t="s">
        <v>185</v>
      </c>
      <c r="B78" s="4">
        <v>-3.169462443520973E-3</v>
      </c>
      <c r="C78" s="4">
        <v>-2.3609261058880719E-3</v>
      </c>
      <c r="D78" s="4">
        <v>0.17764080910589003</v>
      </c>
      <c r="E78" s="4">
        <v>0.12464744662593105</v>
      </c>
      <c r="F78" s="4">
        <v>0.40253197353711168</v>
      </c>
      <c r="G78" s="4">
        <v>-1.3290448955795658E-2</v>
      </c>
      <c r="H78" s="4">
        <v>-1.8940830075510878E-2</v>
      </c>
      <c r="I78" s="4">
        <v>-5.8651890063346852E-3</v>
      </c>
    </row>
    <row r="79" spans="1:10">
      <c r="A79" s="4" t="s">
        <v>8</v>
      </c>
      <c r="B79" s="4">
        <v>1.9793833943671412E-2</v>
      </c>
      <c r="C79" s="4">
        <v>1.4744386509061359E-2</v>
      </c>
      <c r="D79" s="4">
        <v>6.4718534466977368E-2</v>
      </c>
      <c r="E79" s="4">
        <v>5.017226514402516E-2</v>
      </c>
      <c r="F79" s="4">
        <v>0.1907669691867771</v>
      </c>
      <c r="G79" s="4">
        <v>0.22782324461603318</v>
      </c>
      <c r="H79" s="4">
        <v>0.29387524096701495</v>
      </c>
      <c r="I79" s="4">
        <v>7.7290039108528011E-2</v>
      </c>
    </row>
    <row r="86" spans="10:10">
      <c r="J86" s="8"/>
    </row>
    <row r="87" spans="10:10">
      <c r="J87" s="8"/>
    </row>
    <row r="98" spans="10:10">
      <c r="J98" s="8"/>
    </row>
    <row r="99" spans="10:10">
      <c r="J99" s="8"/>
    </row>
    <row r="109" spans="10:10">
      <c r="J109" s="8"/>
    </row>
    <row r="110" spans="10:10">
      <c r="J110" s="8"/>
    </row>
  </sheetData>
  <phoneticPr fontId="1"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L99"/>
  <sheetViews>
    <sheetView workbookViewId="0">
      <selection activeCell="A37" sqref="A37"/>
    </sheetView>
  </sheetViews>
  <sheetFormatPr baseColWidth="10" defaultColWidth="11" defaultRowHeight="15"/>
  <cols>
    <col min="1" max="1" width="25" bestFit="1" customWidth="1"/>
    <col min="10" max="11" width="11" style="4"/>
  </cols>
  <sheetData>
    <row r="1" spans="1:12">
      <c r="A1" s="5" t="s">
        <v>39</v>
      </c>
    </row>
    <row r="2" spans="1:12">
      <c r="A2" s="4"/>
      <c r="B2" s="4" t="s">
        <v>0</v>
      </c>
      <c r="C2" s="4" t="s">
        <v>1</v>
      </c>
      <c r="D2" s="4" t="s">
        <v>2</v>
      </c>
      <c r="E2" s="4" t="s">
        <v>3</v>
      </c>
      <c r="F2" s="4" t="s">
        <v>4</v>
      </c>
      <c r="G2" s="4" t="s">
        <v>5</v>
      </c>
      <c r="H2" s="4" t="s">
        <v>6</v>
      </c>
      <c r="I2" s="4" t="s">
        <v>7</v>
      </c>
      <c r="J2" s="8" t="s">
        <v>213</v>
      </c>
      <c r="K2" s="4">
        <f>3/5</f>
        <v>0.6</v>
      </c>
      <c r="L2">
        <f>AVERAGE(G3,G6,G7)</f>
        <v>1.0052015452472201</v>
      </c>
    </row>
    <row r="3" spans="1:12">
      <c r="A3" s="4" t="s">
        <v>14</v>
      </c>
      <c r="B3" s="6">
        <v>0.25778474960961073</v>
      </c>
      <c r="C3" s="4">
        <v>0.19202333389287332</v>
      </c>
      <c r="D3" s="4">
        <v>0.22760866912084393</v>
      </c>
      <c r="E3" s="4">
        <v>0.14453841953011576</v>
      </c>
      <c r="F3" s="4">
        <v>0.36918349257756439</v>
      </c>
      <c r="G3" s="9">
        <v>0.8436556245180743</v>
      </c>
      <c r="H3" s="4">
        <v>1.3285279755868902</v>
      </c>
      <c r="I3" s="4">
        <v>0.52012979386539004</v>
      </c>
      <c r="J3" s="8" t="s">
        <v>214</v>
      </c>
    </row>
    <row r="4" spans="1:12">
      <c r="A4" s="4" t="s">
        <v>60</v>
      </c>
      <c r="B4" s="4">
        <v>0.17977911011780184</v>
      </c>
      <c r="C4" s="4">
        <v>0.13391709223060749</v>
      </c>
      <c r="D4" s="4">
        <v>0.22222322245014176</v>
      </c>
      <c r="E4" s="4">
        <v>0.1430514453398776</v>
      </c>
      <c r="F4" s="4">
        <v>0.37328677470550942</v>
      </c>
      <c r="G4" s="4">
        <v>0.60262420261074778</v>
      </c>
      <c r="H4" s="4">
        <v>0.9361463766579381</v>
      </c>
      <c r="I4" s="4">
        <v>0.3587512371319781</v>
      </c>
    </row>
    <row r="5" spans="1:12">
      <c r="A5" s="4" t="s">
        <v>61</v>
      </c>
      <c r="B5" s="4">
        <v>0.16487923962544324</v>
      </c>
      <c r="C5" s="4">
        <v>0.12281820910874854</v>
      </c>
      <c r="D5" s="4">
        <v>0.22221436300647707</v>
      </c>
      <c r="E5" s="4">
        <v>0.14323621553541852</v>
      </c>
      <c r="F5" s="4">
        <v>0.37537373912263899</v>
      </c>
      <c r="G5" s="4">
        <v>0.55270148809043751</v>
      </c>
      <c r="H5" s="4">
        <v>0.8574522068294862</v>
      </c>
      <c r="I5" s="4">
        <v>0.32718913527571619</v>
      </c>
    </row>
    <row r="6" spans="1:12">
      <c r="A6" s="4" t="s">
        <v>62</v>
      </c>
      <c r="B6" s="6">
        <v>0.29795587034098281</v>
      </c>
      <c r="C6" s="4">
        <v>0.22194671974379329</v>
      </c>
      <c r="D6" s="4">
        <v>0.20652858622732662</v>
      </c>
      <c r="E6" s="4">
        <v>0.12043369365384844</v>
      </c>
      <c r="F6" s="4">
        <v>0.31629501711061214</v>
      </c>
      <c r="G6" s="9">
        <v>1.0746537503505491</v>
      </c>
      <c r="H6" s="4">
        <v>1.8428955636095863</v>
      </c>
      <c r="I6" s="4">
        <v>0.7017079237330377</v>
      </c>
    </row>
    <row r="7" spans="1:12">
      <c r="A7" s="4" t="s">
        <v>63</v>
      </c>
      <c r="B7" s="6">
        <v>0.29917277267039732</v>
      </c>
      <c r="C7" s="4">
        <v>0.22285318780550004</v>
      </c>
      <c r="D7" s="4">
        <v>0.20309318353219918</v>
      </c>
      <c r="E7" s="4">
        <v>0.11818068217654895</v>
      </c>
      <c r="F7" s="4">
        <v>0.31773668104605013</v>
      </c>
      <c r="G7" s="9">
        <v>1.0972952608730369</v>
      </c>
      <c r="H7" s="4">
        <v>1.8856989458952511</v>
      </c>
      <c r="I7" s="4">
        <v>0.70137696117371329</v>
      </c>
    </row>
    <row r="8" spans="1:12">
      <c r="A8" s="4" t="s">
        <v>8</v>
      </c>
      <c r="B8" s="4">
        <v>0.24183788032751857</v>
      </c>
      <c r="C8" s="4">
        <v>0.18014454350927406</v>
      </c>
      <c r="D8" s="4">
        <v>0.18901852622223761</v>
      </c>
      <c r="E8" s="4">
        <v>0.11984552839394995</v>
      </c>
      <c r="F8" s="4">
        <v>0.34813450730397916</v>
      </c>
      <c r="G8" s="4">
        <v>0.9530523124356074</v>
      </c>
      <c r="H8" s="4">
        <v>1.5031394656387373</v>
      </c>
      <c r="I8" s="4">
        <v>0.51745672930945052</v>
      </c>
    </row>
    <row r="13" spans="1:12">
      <c r="A13" s="7" t="s">
        <v>113</v>
      </c>
    </row>
    <row r="14" spans="1:12">
      <c r="A14" s="4"/>
      <c r="B14" s="4" t="s">
        <v>0</v>
      </c>
      <c r="C14" s="4" t="s">
        <v>1</v>
      </c>
      <c r="D14" s="4" t="s">
        <v>2</v>
      </c>
      <c r="E14" s="4" t="s">
        <v>3</v>
      </c>
      <c r="F14" s="4" t="s">
        <v>4</v>
      </c>
      <c r="G14" s="4" t="s">
        <v>5</v>
      </c>
      <c r="H14" s="4" t="s">
        <v>6</v>
      </c>
      <c r="I14" s="4" t="s">
        <v>7</v>
      </c>
      <c r="J14" s="8" t="s">
        <v>213</v>
      </c>
      <c r="K14" s="4">
        <f>2/5</f>
        <v>0.4</v>
      </c>
    </row>
    <row r="15" spans="1:12">
      <c r="A15" s="4" t="s">
        <v>108</v>
      </c>
      <c r="B15" s="4">
        <v>4.8812414419951107E-2</v>
      </c>
      <c r="C15" s="4">
        <v>3.6360267884249294E-2</v>
      </c>
      <c r="D15" s="4">
        <v>0.24063235629367333</v>
      </c>
      <c r="E15" s="4">
        <v>0.14944048611321806</v>
      </c>
      <c r="F15" s="4">
        <v>0.40016880027918111</v>
      </c>
      <c r="G15" s="4">
        <v>0.15110298733007616</v>
      </c>
      <c r="H15" s="4">
        <v>0.24330935230431652</v>
      </c>
      <c r="I15" s="4">
        <v>9.0862325745740921E-2</v>
      </c>
      <c r="J15" s="8" t="s">
        <v>214</v>
      </c>
    </row>
    <row r="16" spans="1:12">
      <c r="A16" s="4" t="s">
        <v>131</v>
      </c>
      <c r="B16" s="4">
        <v>2.3404874121206971E-2</v>
      </c>
      <c r="C16" s="4">
        <v>1.7434242967837844E-2</v>
      </c>
      <c r="D16" s="4">
        <v>0.22572189839609702</v>
      </c>
      <c r="E16" s="4">
        <v>0.14325702712927185</v>
      </c>
      <c r="F16" s="4">
        <v>0.36590545704978844</v>
      </c>
      <c r="G16" s="4">
        <v>7.7237711944298001E-2</v>
      </c>
      <c r="H16" s="4">
        <v>0.12169904204493635</v>
      </c>
      <c r="I16" s="4">
        <v>4.764685148017779E-2</v>
      </c>
    </row>
    <row r="17" spans="1:11">
      <c r="A17" s="4" t="s">
        <v>132</v>
      </c>
      <c r="B17" s="4">
        <v>0.23288969284440669</v>
      </c>
      <c r="C17" s="4">
        <v>0.17347905691471111</v>
      </c>
      <c r="D17" s="4">
        <v>0.21892597878207865</v>
      </c>
      <c r="E17" s="4">
        <v>0.13620341724473309</v>
      </c>
      <c r="F17" s="4">
        <v>0.36514336227335842</v>
      </c>
      <c r="G17" s="4">
        <v>0.7924096440258197</v>
      </c>
      <c r="H17" s="4">
        <v>1.27367624413564</v>
      </c>
      <c r="I17" s="4">
        <v>0.47509848141464761</v>
      </c>
    </row>
    <row r="18" spans="1:11">
      <c r="A18" s="4" t="s">
        <v>133</v>
      </c>
      <c r="B18" s="6">
        <v>0.31463537695015492</v>
      </c>
      <c r="C18" s="4">
        <v>0.23437125017715621</v>
      </c>
      <c r="D18" s="4">
        <v>0.19664613481440138</v>
      </c>
      <c r="E18" s="4">
        <v>0.11750678428470537</v>
      </c>
      <c r="F18" s="4">
        <v>0.3110180203846048</v>
      </c>
      <c r="G18" s="4">
        <v>1.1918426487169991</v>
      </c>
      <c r="H18" s="4">
        <v>1.9945337761035289</v>
      </c>
      <c r="I18" s="4">
        <v>0.75356164214321986</v>
      </c>
    </row>
    <row r="19" spans="1:11">
      <c r="A19" s="4" t="s">
        <v>134</v>
      </c>
      <c r="B19" s="6">
        <v>0.34215395928264219</v>
      </c>
      <c r="C19" s="4">
        <v>0.25486978599625387</v>
      </c>
      <c r="D19" s="4">
        <v>0.26383656921519882</v>
      </c>
      <c r="E19" s="4">
        <v>0.17494576001755541</v>
      </c>
      <c r="F19" s="4">
        <v>0.36519270960927541</v>
      </c>
      <c r="G19" s="4">
        <v>0.9660138727333466</v>
      </c>
      <c r="H19" s="4">
        <v>1.4568503173250855</v>
      </c>
      <c r="I19" s="4">
        <v>0.69790491236515229</v>
      </c>
    </row>
    <row r="20" spans="1:11">
      <c r="A20" s="4" t="s">
        <v>8</v>
      </c>
      <c r="B20" s="4">
        <v>0.24183788032751849</v>
      </c>
      <c r="C20" s="4">
        <v>0.18014454350927397</v>
      </c>
      <c r="D20" s="4">
        <v>0.18901852622223761</v>
      </c>
      <c r="E20" s="4">
        <v>0.11984552839394995</v>
      </c>
      <c r="F20" s="4">
        <v>0.3481345073039791</v>
      </c>
      <c r="G20" s="4">
        <v>0.95305231243560706</v>
      </c>
      <c r="H20" s="4">
        <v>1.5031394656387367</v>
      </c>
      <c r="I20" s="4">
        <v>0.5174567293094503</v>
      </c>
    </row>
    <row r="23" spans="1:11" s="4" customFormat="1"/>
    <row r="25" spans="1:11">
      <c r="A25" s="7" t="s">
        <v>141</v>
      </c>
    </row>
    <row r="26" spans="1:11">
      <c r="A26" s="4"/>
      <c r="B26" s="4" t="s">
        <v>0</v>
      </c>
      <c r="C26" s="4" t="s">
        <v>1</v>
      </c>
      <c r="D26" s="4" t="s">
        <v>2</v>
      </c>
      <c r="E26" s="4" t="s">
        <v>3</v>
      </c>
      <c r="F26" s="4" t="s">
        <v>4</v>
      </c>
      <c r="G26" s="4" t="s">
        <v>5</v>
      </c>
      <c r="H26" s="4" t="s">
        <v>6</v>
      </c>
      <c r="I26" s="4" t="s">
        <v>7</v>
      </c>
      <c r="J26" s="8" t="s">
        <v>213</v>
      </c>
      <c r="K26" s="4">
        <f>2/5</f>
        <v>0.4</v>
      </c>
    </row>
    <row r="27" spans="1:11">
      <c r="A27" s="4" t="s">
        <v>168</v>
      </c>
      <c r="B27" s="4">
        <v>0.17790389200647783</v>
      </c>
      <c r="C27" s="4">
        <v>0.13252024608645796</v>
      </c>
      <c r="D27" s="4">
        <v>0.18340126479202451</v>
      </c>
      <c r="E27" s="4">
        <v>0.11490900039714007</v>
      </c>
      <c r="F27" s="4">
        <v>0.31154112169639575</v>
      </c>
      <c r="G27" s="4">
        <v>0.72256996829730047</v>
      </c>
      <c r="H27" s="4">
        <v>1.1532625436515085</v>
      </c>
      <c r="I27" s="4">
        <v>0.42536999727311148</v>
      </c>
      <c r="J27" s="8" t="s">
        <v>214</v>
      </c>
    </row>
    <row r="28" spans="1:11">
      <c r="A28" s="4" t="s">
        <v>109</v>
      </c>
      <c r="B28" s="4">
        <v>2.4886911889799433E-2</v>
      </c>
      <c r="C28" s="4">
        <v>1.8538209877095497E-2</v>
      </c>
      <c r="D28" s="4">
        <v>0.21602309263618766</v>
      </c>
      <c r="E28" s="4">
        <v>0.14103640803347742</v>
      </c>
      <c r="F28" s="4">
        <v>0.3634491853976089</v>
      </c>
      <c r="G28" s="4">
        <v>8.5815871122243259E-2</v>
      </c>
      <c r="H28" s="4">
        <v>0.13144272557405981</v>
      </c>
      <c r="I28" s="4">
        <v>5.1006332169419848E-2</v>
      </c>
    </row>
    <row r="29" spans="1:11">
      <c r="A29" s="4" t="s">
        <v>110</v>
      </c>
      <c r="B29" s="4">
        <v>4.4881309241819316E-2</v>
      </c>
      <c r="C29" s="4">
        <v>3.3431995659722546E-2</v>
      </c>
      <c r="D29" s="4">
        <v>0.21609130826181533</v>
      </c>
      <c r="E29" s="4">
        <v>0.14092224807056217</v>
      </c>
      <c r="F29" s="4">
        <v>0.36071347376428498</v>
      </c>
      <c r="G29" s="4">
        <v>0.15471235714495504</v>
      </c>
      <c r="H29" s="4">
        <v>0.23723717239440131</v>
      </c>
      <c r="I29" s="4">
        <v>9.2682968869550228E-2</v>
      </c>
    </row>
    <row r="30" spans="1:11">
      <c r="A30" s="4" t="s">
        <v>169</v>
      </c>
      <c r="B30" s="6">
        <v>0.35325949193500189</v>
      </c>
      <c r="C30" s="4">
        <v>0.26314227460464429</v>
      </c>
      <c r="D30" s="4">
        <v>0.25299699118385671</v>
      </c>
      <c r="E30" s="4">
        <v>0.16486733270501835</v>
      </c>
      <c r="F30" s="4">
        <v>0.31962295859200474</v>
      </c>
      <c r="G30" s="4">
        <v>1.0401004113658208</v>
      </c>
      <c r="H30" s="4">
        <v>1.5960849871663785</v>
      </c>
      <c r="I30" s="4">
        <v>0.8232896527953818</v>
      </c>
    </row>
    <row r="31" spans="1:11">
      <c r="A31" s="4">
        <v>777</v>
      </c>
      <c r="B31" s="6">
        <v>0.30662703401070851</v>
      </c>
      <c r="C31" s="4">
        <v>0.22840585186511961</v>
      </c>
      <c r="D31" s="4">
        <v>0.20464462524699581</v>
      </c>
      <c r="E31" s="4">
        <v>0.13172437335952486</v>
      </c>
      <c r="F31" s="4">
        <v>0.29389795012522762</v>
      </c>
      <c r="G31" s="4">
        <v>1.1161097028052664</v>
      </c>
      <c r="H31" s="4">
        <v>1.7339680276308089</v>
      </c>
      <c r="I31" s="4">
        <v>0.77716041152310744</v>
      </c>
    </row>
    <row r="32" spans="1:11">
      <c r="A32" s="4" t="s">
        <v>8</v>
      </c>
      <c r="B32" s="4">
        <v>0.24183788032751857</v>
      </c>
      <c r="C32" s="4">
        <v>0.18014454350927406</v>
      </c>
      <c r="D32" s="4">
        <v>0.18901852622223761</v>
      </c>
      <c r="E32" s="4">
        <v>0.11984552839394995</v>
      </c>
      <c r="F32" s="4">
        <v>0.34813450730397916</v>
      </c>
      <c r="G32" s="4">
        <v>0.9530523124356074</v>
      </c>
      <c r="H32" s="4">
        <v>1.5031394656387373</v>
      </c>
      <c r="I32" s="4">
        <v>0.51745672930945052</v>
      </c>
    </row>
    <row r="37" spans="1:12">
      <c r="A37" s="12" t="s">
        <v>216</v>
      </c>
    </row>
    <row r="38" spans="1:12">
      <c r="A38" s="4"/>
      <c r="B38" s="4" t="s">
        <v>0</v>
      </c>
      <c r="C38" s="4" t="s">
        <v>1</v>
      </c>
      <c r="D38" s="4" t="s">
        <v>2</v>
      </c>
      <c r="E38" s="4" t="s">
        <v>3</v>
      </c>
      <c r="F38" s="4" t="s">
        <v>4</v>
      </c>
      <c r="G38" s="4" t="s">
        <v>5</v>
      </c>
      <c r="H38" s="4" t="s">
        <v>6</v>
      </c>
      <c r="I38" s="4" t="s">
        <v>7</v>
      </c>
      <c r="J38" s="8" t="s">
        <v>213</v>
      </c>
      <c r="K38" s="4">
        <v>0.6</v>
      </c>
    </row>
    <row r="39" spans="1:12">
      <c r="A39" s="4" t="s">
        <v>222</v>
      </c>
      <c r="B39" s="4">
        <v>0.23880713228735523</v>
      </c>
      <c r="C39" s="4">
        <v>0.17788694547935646</v>
      </c>
      <c r="D39" s="4">
        <v>0.26110506681208495</v>
      </c>
      <c r="E39" s="4">
        <v>0.16932057401213674</v>
      </c>
      <c r="F39" s="4">
        <v>0.48866976795498762</v>
      </c>
      <c r="G39" s="4">
        <v>0.68128492354144987</v>
      </c>
      <c r="H39" s="4">
        <v>1.0505926200474947</v>
      </c>
      <c r="I39" s="4">
        <v>0.36402281692969801</v>
      </c>
      <c r="J39" s="8" t="s">
        <v>214</v>
      </c>
      <c r="K39" s="10">
        <v>1</v>
      </c>
      <c r="L39">
        <f>SUM(G40,G42,G43)/3</f>
        <v>1.0326816578979581</v>
      </c>
    </row>
    <row r="40" spans="1:12">
      <c r="A40" s="4">
        <v>785</v>
      </c>
      <c r="B40" s="6">
        <v>0.28361730055129419</v>
      </c>
      <c r="C40" s="4">
        <v>0.21126594836984161</v>
      </c>
      <c r="D40" s="4">
        <v>0.26400120286938489</v>
      </c>
      <c r="E40" s="4">
        <v>0.16519125086916783</v>
      </c>
      <c r="F40" s="4">
        <v>0.41072839256347682</v>
      </c>
      <c r="G40" s="4">
        <v>0.80024615825089951</v>
      </c>
      <c r="H40" s="4">
        <v>1.2789172989383386</v>
      </c>
      <c r="I40" s="4">
        <v>0.5143689898116578</v>
      </c>
    </row>
    <row r="41" spans="1:12">
      <c r="A41" s="4" t="s">
        <v>60</v>
      </c>
      <c r="B41" s="4">
        <v>0.17977911011780184</v>
      </c>
      <c r="C41" s="4">
        <v>0.13391709223060749</v>
      </c>
      <c r="D41" s="4">
        <v>0.22222322245014176</v>
      </c>
      <c r="E41" s="4">
        <v>0.1430514453398776</v>
      </c>
      <c r="F41" s="4">
        <v>0.37328677470550942</v>
      </c>
      <c r="G41" s="4">
        <v>0.60262420261074778</v>
      </c>
      <c r="H41" s="4">
        <v>0.9361463766579381</v>
      </c>
      <c r="I41" s="4">
        <v>0.3587512371319781</v>
      </c>
    </row>
    <row r="42" spans="1:12">
      <c r="A42" s="4">
        <v>834</v>
      </c>
      <c r="B42" s="6">
        <v>0.38156086958313207</v>
      </c>
      <c r="C42" s="4">
        <v>0.28422391305682287</v>
      </c>
      <c r="D42" s="4">
        <v>0.247387988144671</v>
      </c>
      <c r="E42" s="4">
        <v>0.16507761729060988</v>
      </c>
      <c r="F42" s="4">
        <v>0.32382518742786731</v>
      </c>
      <c r="G42" s="4">
        <v>1.1488994077214874</v>
      </c>
      <c r="H42" s="4">
        <v>1.7217592410269809</v>
      </c>
      <c r="I42" s="4">
        <v>0.87770786242541521</v>
      </c>
    </row>
    <row r="43" spans="1:12">
      <c r="A43" s="4" t="s">
        <v>223</v>
      </c>
      <c r="B43" s="6">
        <v>0.38156086958313207</v>
      </c>
      <c r="C43" s="4">
        <v>0.28422391305682287</v>
      </c>
      <c r="D43" s="4">
        <v>0.247387988144671</v>
      </c>
      <c r="E43" s="4">
        <v>0.16507761729060988</v>
      </c>
      <c r="F43" s="4">
        <v>0.32382518742786731</v>
      </c>
      <c r="G43" s="4">
        <v>1.1488994077214874</v>
      </c>
      <c r="H43" s="4">
        <v>1.7217592410269809</v>
      </c>
      <c r="I43" s="4">
        <v>0.87770786242541521</v>
      </c>
    </row>
    <row r="44" spans="1:12">
      <c r="A44" s="4" t="s">
        <v>8</v>
      </c>
      <c r="B44" s="4">
        <v>0.24183788032751857</v>
      </c>
      <c r="C44" s="4">
        <v>0.18014454350927406</v>
      </c>
      <c r="D44" s="4">
        <v>0.18901852622223761</v>
      </c>
      <c r="E44" s="4">
        <v>0.11984552839394995</v>
      </c>
      <c r="F44" s="4">
        <v>0.34813450730397916</v>
      </c>
      <c r="G44" s="4">
        <v>0.9530523124356074</v>
      </c>
      <c r="H44" s="4">
        <v>1.5031394656387373</v>
      </c>
      <c r="I44" s="4">
        <v>0.51745672930945052</v>
      </c>
    </row>
    <row r="50" spans="10:10">
      <c r="J50" s="8"/>
    </row>
    <row r="51" spans="10:10">
      <c r="J51" s="8"/>
    </row>
    <row r="62" spans="10:10">
      <c r="J62" s="8"/>
    </row>
    <row r="63" spans="10:10">
      <c r="J63" s="8"/>
    </row>
    <row r="75" spans="10:10">
      <c r="J75" s="8"/>
    </row>
    <row r="76" spans="10:10">
      <c r="J76" s="8"/>
    </row>
    <row r="87" spans="10:10">
      <c r="J87" s="8"/>
    </row>
    <row r="88" spans="10:10">
      <c r="J88" s="8"/>
    </row>
    <row r="98" spans="10:10">
      <c r="J98" s="8"/>
    </row>
    <row r="99" spans="10:10">
      <c r="J99" s="8"/>
    </row>
  </sheetData>
  <phoneticPr fontId="1"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L110"/>
  <sheetViews>
    <sheetView zoomScale="92" workbookViewId="0"/>
  </sheetViews>
  <sheetFormatPr baseColWidth="10" defaultColWidth="11" defaultRowHeight="15"/>
  <cols>
    <col min="1" max="1" width="25" bestFit="1" customWidth="1"/>
    <col min="10" max="11" width="11" style="4"/>
  </cols>
  <sheetData>
    <row r="1" spans="1:12" s="4" customFormat="1">
      <c r="A1" s="11" t="s">
        <v>38</v>
      </c>
      <c r="K1" s="4" t="s">
        <v>0</v>
      </c>
      <c r="L1" s="4" t="s">
        <v>5</v>
      </c>
    </row>
    <row r="2" spans="1:12">
      <c r="B2" t="s">
        <v>0</v>
      </c>
      <c r="C2" t="s">
        <v>1</v>
      </c>
      <c r="D2" t="s">
        <v>2</v>
      </c>
      <c r="E2" t="s">
        <v>3</v>
      </c>
      <c r="F2" t="s">
        <v>4</v>
      </c>
      <c r="G2" t="s">
        <v>5</v>
      </c>
      <c r="H2" t="s">
        <v>6</v>
      </c>
      <c r="I2" t="s">
        <v>7</v>
      </c>
      <c r="J2" s="8" t="s">
        <v>213</v>
      </c>
      <c r="K2" s="4">
        <f>1</f>
        <v>1</v>
      </c>
      <c r="L2">
        <f>AVERAGE(G3:G7)</f>
        <v>0.5660141267659029</v>
      </c>
    </row>
    <row r="3" spans="1:12">
      <c r="A3" t="s">
        <v>9</v>
      </c>
      <c r="B3" s="6">
        <v>7.3369332364760856E-2</v>
      </c>
      <c r="C3">
        <v>5.4652665945179001E-2</v>
      </c>
      <c r="D3">
        <v>0.1146677802614007</v>
      </c>
      <c r="E3">
        <v>7.8782864190901733E-2</v>
      </c>
      <c r="F3">
        <v>0.26776195064384156</v>
      </c>
      <c r="G3">
        <v>0.47661745802169414</v>
      </c>
      <c r="H3">
        <v>0.69371260497394538</v>
      </c>
      <c r="I3">
        <v>0.2041091567108958</v>
      </c>
      <c r="J3" s="8" t="s">
        <v>214</v>
      </c>
      <c r="K3" s="10">
        <v>1</v>
      </c>
    </row>
    <row r="4" spans="1:12">
      <c r="A4" t="s">
        <v>10</v>
      </c>
      <c r="B4" s="6">
        <v>0.11822032865201391</v>
      </c>
      <c r="C4">
        <v>8.8062081546908325E-2</v>
      </c>
      <c r="D4">
        <v>0.12436834703918215</v>
      </c>
      <c r="E4">
        <v>7.9226732454520665E-2</v>
      </c>
      <c r="F4">
        <v>0.27308591148771827</v>
      </c>
      <c r="G4">
        <v>0.70807471228321817</v>
      </c>
      <c r="H4">
        <v>1.111519796647672</v>
      </c>
      <c r="I4">
        <v>0.32247024779551403</v>
      </c>
    </row>
    <row r="5" spans="1:12">
      <c r="A5" t="s">
        <v>11</v>
      </c>
      <c r="B5" s="6">
        <v>8.0398544713452313E-2</v>
      </c>
      <c r="C5">
        <v>5.988871187838795E-2</v>
      </c>
      <c r="D5">
        <v>8.6050821978576331E-2</v>
      </c>
      <c r="E5">
        <v>6.3379124781940466E-2</v>
      </c>
      <c r="F5">
        <v>0.22780679729206713</v>
      </c>
      <c r="G5">
        <v>0.69596908549343273</v>
      </c>
      <c r="H5">
        <v>0.94492803560223526</v>
      </c>
      <c r="I5">
        <v>0.26289255891520075</v>
      </c>
    </row>
    <row r="6" spans="1:12">
      <c r="A6" t="s">
        <v>12</v>
      </c>
      <c r="B6" s="6">
        <v>5.4254947836796644E-2</v>
      </c>
      <c r="C6">
        <v>4.0414399919246481E-2</v>
      </c>
      <c r="D6">
        <v>0.13380676314699363</v>
      </c>
      <c r="E6">
        <v>9.9064363633452043E-2</v>
      </c>
      <c r="F6">
        <v>0.30602527928691414</v>
      </c>
      <c r="G6">
        <v>0.30203555462177334</v>
      </c>
      <c r="H6">
        <v>0.40796103095946556</v>
      </c>
      <c r="I6">
        <v>0.13206229241394121</v>
      </c>
    </row>
    <row r="7" spans="1:12">
      <c r="A7" t="s">
        <v>13</v>
      </c>
      <c r="B7" s="6">
        <v>8.44910927009552E-2</v>
      </c>
      <c r="C7">
        <v>6.2937242522140099E-2</v>
      </c>
      <c r="D7">
        <v>9.7219319419931033E-2</v>
      </c>
      <c r="E7">
        <v>6.9854349813883387E-2</v>
      </c>
      <c r="F7">
        <v>0.25281514524994775</v>
      </c>
      <c r="G7">
        <v>0.64737382340939609</v>
      </c>
      <c r="H7">
        <v>0.90097814509514584</v>
      </c>
      <c r="I7">
        <v>0.24894569690402324</v>
      </c>
    </row>
    <row r="8" spans="1:12">
      <c r="A8" t="s">
        <v>8</v>
      </c>
      <c r="B8">
        <v>-3.8779713694454343E-3</v>
      </c>
      <c r="C8">
        <v>-2.8886929588726198E-3</v>
      </c>
      <c r="D8">
        <v>0.11174535927678345</v>
      </c>
      <c r="E8">
        <v>8.1898052287617373E-2</v>
      </c>
      <c r="F8">
        <v>0.33896182113165552</v>
      </c>
      <c r="G8">
        <v>-2.5850674941386879E-2</v>
      </c>
      <c r="H8">
        <v>-3.5271815118726305E-2</v>
      </c>
      <c r="I8">
        <v>-8.5221779527512864E-3</v>
      </c>
    </row>
    <row r="12" spans="1:12">
      <c r="A12" s="5" t="s">
        <v>39</v>
      </c>
    </row>
    <row r="13" spans="1:12">
      <c r="A13" s="4"/>
      <c r="B13" s="4" t="s">
        <v>0</v>
      </c>
      <c r="C13" s="4" t="s">
        <v>1</v>
      </c>
      <c r="D13" s="4" t="s">
        <v>2</v>
      </c>
      <c r="E13" s="4" t="s">
        <v>3</v>
      </c>
      <c r="F13" s="4" t="s">
        <v>4</v>
      </c>
      <c r="G13" s="4" t="s">
        <v>5</v>
      </c>
      <c r="H13" s="4" t="s">
        <v>6</v>
      </c>
      <c r="I13" s="4" t="s">
        <v>7</v>
      </c>
      <c r="J13" s="8" t="s">
        <v>213</v>
      </c>
      <c r="K13" s="4">
        <f>1</f>
        <v>1</v>
      </c>
      <c r="L13">
        <f>AVERAGE(G14:G18)</f>
        <v>0.5457052795855708</v>
      </c>
    </row>
    <row r="14" spans="1:12">
      <c r="A14" s="4" t="s">
        <v>9</v>
      </c>
      <c r="B14" s="6">
        <v>7.3369332364760856E-2</v>
      </c>
      <c r="C14" s="4">
        <v>5.4652665945179001E-2</v>
      </c>
      <c r="D14" s="4">
        <v>0.1146677802614007</v>
      </c>
      <c r="E14" s="4">
        <v>7.8782864190901733E-2</v>
      </c>
      <c r="F14" s="4">
        <v>0.26776195064384156</v>
      </c>
      <c r="G14" s="4">
        <v>0.47661745802169414</v>
      </c>
      <c r="H14" s="4">
        <v>0.69371260497394538</v>
      </c>
      <c r="I14" s="4">
        <v>0.2041091567108958</v>
      </c>
      <c r="J14" s="8" t="s">
        <v>214</v>
      </c>
    </row>
    <row r="15" spans="1:12">
      <c r="A15" s="4" t="s">
        <v>64</v>
      </c>
      <c r="B15" s="6">
        <v>7.2502635429996354E-2</v>
      </c>
      <c r="C15" s="4">
        <v>5.4007065167242178E-2</v>
      </c>
      <c r="D15" s="4">
        <v>9.8944920545328247E-2</v>
      </c>
      <c r="E15" s="4">
        <v>7.461674348677487E-2</v>
      </c>
      <c r="F15" s="4">
        <v>0.24596763737965693</v>
      </c>
      <c r="G15" s="4">
        <v>0.54582958750773547</v>
      </c>
      <c r="H15" s="4">
        <v>0.7237928465320177</v>
      </c>
      <c r="I15" s="4">
        <v>0.21956980089978659</v>
      </c>
    </row>
    <row r="16" spans="1:12">
      <c r="A16" s="4" t="s">
        <v>10</v>
      </c>
      <c r="B16" s="6">
        <v>0.11822032865201391</v>
      </c>
      <c r="C16" s="4">
        <v>8.8062081546908325E-2</v>
      </c>
      <c r="D16" s="4">
        <v>0.12436834703918215</v>
      </c>
      <c r="E16" s="4">
        <v>7.9226732454520665E-2</v>
      </c>
      <c r="F16" s="4">
        <v>0.27308591148771827</v>
      </c>
      <c r="G16" s="4">
        <v>0.70807471228321817</v>
      </c>
      <c r="H16" s="4">
        <v>1.111519796647672</v>
      </c>
      <c r="I16" s="4">
        <v>0.32247024779551403</v>
      </c>
    </row>
    <row r="17" spans="1:11">
      <c r="A17" s="4" t="s">
        <v>11</v>
      </c>
      <c r="B17" s="6">
        <v>8.0398544713452313E-2</v>
      </c>
      <c r="C17" s="4">
        <v>5.988871187838795E-2</v>
      </c>
      <c r="D17" s="4">
        <v>8.6050821978576331E-2</v>
      </c>
      <c r="E17" s="4">
        <v>6.3379124781940466E-2</v>
      </c>
      <c r="F17" s="4">
        <v>0.22780679729206713</v>
      </c>
      <c r="G17" s="4">
        <v>0.69596908549343273</v>
      </c>
      <c r="H17" s="4">
        <v>0.94492803560223526</v>
      </c>
      <c r="I17" s="4">
        <v>0.26289255891520075</v>
      </c>
    </row>
    <row r="18" spans="1:11">
      <c r="A18" s="4" t="s">
        <v>12</v>
      </c>
      <c r="B18" s="6">
        <v>5.4254947836796644E-2</v>
      </c>
      <c r="C18" s="4">
        <v>4.0414399919246481E-2</v>
      </c>
      <c r="D18" s="4">
        <v>0.13380676314699363</v>
      </c>
      <c r="E18" s="4">
        <v>9.9064363633452043E-2</v>
      </c>
      <c r="F18" s="4">
        <v>0.30602527928691414</v>
      </c>
      <c r="G18" s="4">
        <v>0.30203555462177334</v>
      </c>
      <c r="H18" s="4">
        <v>0.40796103095946556</v>
      </c>
      <c r="I18" s="4">
        <v>0.13206229241394121</v>
      </c>
    </row>
    <row r="19" spans="1:11">
      <c r="A19" s="4" t="s">
        <v>8</v>
      </c>
      <c r="B19" s="4">
        <v>-3.8779713694454343E-3</v>
      </c>
      <c r="C19" s="4">
        <v>-2.8886929588726198E-3</v>
      </c>
      <c r="D19" s="4">
        <v>0.11174535927678345</v>
      </c>
      <c r="E19" s="4">
        <v>8.1898052287617373E-2</v>
      </c>
      <c r="F19" s="4">
        <v>0.33896182113165552</v>
      </c>
      <c r="G19" s="4">
        <v>-2.5850674941386879E-2</v>
      </c>
      <c r="H19" s="4">
        <v>-3.5271815118726305E-2</v>
      </c>
      <c r="I19" s="4">
        <v>-8.5221779527512864E-3</v>
      </c>
    </row>
    <row r="24" spans="1:11">
      <c r="A24" s="7" t="s">
        <v>113</v>
      </c>
    </row>
    <row r="25" spans="1:11">
      <c r="A25" s="4"/>
      <c r="B25" s="4" t="s">
        <v>0</v>
      </c>
      <c r="C25" s="4" t="s">
        <v>1</v>
      </c>
      <c r="D25" s="4" t="s">
        <v>2</v>
      </c>
      <c r="E25" s="4" t="s">
        <v>3</v>
      </c>
      <c r="F25" s="4" t="s">
        <v>4</v>
      </c>
      <c r="G25" s="4" t="s">
        <v>5</v>
      </c>
      <c r="H25" s="4" t="s">
        <v>6</v>
      </c>
      <c r="I25" s="4" t="s">
        <v>7</v>
      </c>
      <c r="J25" s="8" t="s">
        <v>213</v>
      </c>
      <c r="K25" s="4">
        <f>2/5</f>
        <v>0.4</v>
      </c>
    </row>
    <row r="26" spans="1:11">
      <c r="A26" s="4" t="s">
        <v>135</v>
      </c>
      <c r="B26" s="4">
        <v>-8.4264338580706949E-2</v>
      </c>
      <c r="C26" s="4">
        <v>-6.2768333840730689E-2</v>
      </c>
      <c r="D26" s="4">
        <v>0.21198838048328875</v>
      </c>
      <c r="E26" s="4">
        <v>0.15361820473108032</v>
      </c>
      <c r="F26" s="4">
        <v>0.58108428261639988</v>
      </c>
      <c r="G26" s="4">
        <v>-0.29609327500701754</v>
      </c>
      <c r="H26" s="4">
        <v>-0.40859957939627767</v>
      </c>
      <c r="I26" s="4">
        <v>-0.10801932820848111</v>
      </c>
      <c r="J26" s="8" t="s">
        <v>214</v>
      </c>
    </row>
    <row r="27" spans="1:11">
      <c r="A27" s="4" t="s">
        <v>136</v>
      </c>
      <c r="B27" s="6">
        <v>6.9138428345668954E-2</v>
      </c>
      <c r="C27" s="4">
        <v>5.1501074175855449E-2</v>
      </c>
      <c r="D27" s="4">
        <v>0.19536022824967378</v>
      </c>
      <c r="E27" s="4">
        <v>0.13428557065592447</v>
      </c>
      <c r="F27" s="4">
        <v>0.48461299715609296</v>
      </c>
      <c r="G27" s="4">
        <v>0.26362107905625592</v>
      </c>
      <c r="H27" s="4">
        <v>0.38351904768543577</v>
      </c>
      <c r="I27" s="4">
        <v>0.10627258137541666</v>
      </c>
    </row>
    <row r="28" spans="1:11">
      <c r="A28" s="4" t="s">
        <v>137</v>
      </c>
      <c r="B28" s="4">
        <v>-0.12284162419856894</v>
      </c>
      <c r="C28" s="4">
        <v>-9.1504475168321761E-2</v>
      </c>
      <c r="D28" s="4">
        <v>0.10139332206254019</v>
      </c>
      <c r="E28" s="4">
        <v>7.4996763307287592E-2</v>
      </c>
      <c r="F28" s="4">
        <v>0.32914536410308654</v>
      </c>
      <c r="G28" s="4">
        <v>-0.90247043204562416</v>
      </c>
      <c r="H28" s="4">
        <v>-1.2201123239598539</v>
      </c>
      <c r="I28" s="4">
        <v>-0.27800627062656441</v>
      </c>
    </row>
    <row r="29" spans="1:11">
      <c r="A29" s="4" t="s">
        <v>138</v>
      </c>
      <c r="B29" s="4">
        <v>-9.7013184007232009E-2</v>
      </c>
      <c r="C29" s="4">
        <v>-7.2264922780897314E-2</v>
      </c>
      <c r="D29" s="4">
        <v>0.10102633829506415</v>
      </c>
      <c r="E29" s="4">
        <v>7.4415688507018005E-2</v>
      </c>
      <c r="F29" s="4">
        <v>0.31907281217477507</v>
      </c>
      <c r="G29" s="4">
        <v>-0.71530775043865935</v>
      </c>
      <c r="H29" s="4">
        <v>-0.97109795300868773</v>
      </c>
      <c r="I29" s="4">
        <v>-0.22648411279026034</v>
      </c>
    </row>
    <row r="30" spans="1:11">
      <c r="A30" s="4" t="s">
        <v>139</v>
      </c>
      <c r="B30" s="6">
        <v>1.5064934093839681E-2</v>
      </c>
      <c r="C30" s="4">
        <v>1.122183866173772E-2</v>
      </c>
      <c r="D30" s="4">
        <v>0.19840371430674758</v>
      </c>
      <c r="E30" s="4">
        <v>0.13540986045139</v>
      </c>
      <c r="F30" s="4">
        <v>0.49233229043490601</v>
      </c>
      <c r="G30" s="4">
        <v>5.6560627914394201E-2</v>
      </c>
      <c r="H30" s="4">
        <v>8.2873127734786958E-2</v>
      </c>
      <c r="I30" s="4">
        <v>2.2793220919604545E-2</v>
      </c>
    </row>
    <row r="31" spans="1:11">
      <c r="A31" s="4" t="s">
        <v>8</v>
      </c>
      <c r="B31" s="4">
        <v>-3.8779713694455766E-3</v>
      </c>
      <c r="C31" s="4">
        <v>-2.8886929588727256E-3</v>
      </c>
      <c r="D31" s="4">
        <v>0.11174535927678345</v>
      </c>
      <c r="E31" s="4">
        <v>8.1898052287617373E-2</v>
      </c>
      <c r="F31" s="4">
        <v>0.33896182113165563</v>
      </c>
      <c r="G31" s="4">
        <v>-2.5850674941387826E-2</v>
      </c>
      <c r="H31" s="4">
        <v>-3.5271815118727595E-2</v>
      </c>
      <c r="I31" s="4">
        <v>-8.5221779527515952E-3</v>
      </c>
    </row>
    <row r="36" spans="1:11">
      <c r="A36" s="7" t="s">
        <v>141</v>
      </c>
    </row>
    <row r="37" spans="1:11">
      <c r="A37" s="4"/>
      <c r="B37" s="4" t="s">
        <v>0</v>
      </c>
      <c r="C37" s="4" t="s">
        <v>1</v>
      </c>
      <c r="D37" s="4" t="s">
        <v>2</v>
      </c>
      <c r="E37" s="4" t="s">
        <v>3</v>
      </c>
      <c r="F37" s="4" t="s">
        <v>4</v>
      </c>
      <c r="G37" s="4" t="s">
        <v>5</v>
      </c>
      <c r="H37" s="4" t="s">
        <v>6</v>
      </c>
      <c r="I37" s="4" t="s">
        <v>7</v>
      </c>
      <c r="J37" s="8" t="s">
        <v>213</v>
      </c>
      <c r="K37" s="4">
        <f>2/5</f>
        <v>0.4</v>
      </c>
    </row>
    <row r="38" spans="1:11">
      <c r="A38" s="4" t="s">
        <v>170</v>
      </c>
      <c r="B38" s="4">
        <v>-3.1613717414799611E-2</v>
      </c>
      <c r="C38" s="4">
        <v>-2.354899358449359E-2</v>
      </c>
      <c r="D38" s="4">
        <v>0.15968557348302348</v>
      </c>
      <c r="E38" s="4">
        <v>0.13124610112653509</v>
      </c>
      <c r="F38" s="4">
        <v>0.37757295655825901</v>
      </c>
      <c r="G38" s="4">
        <v>-0.14747101488787359</v>
      </c>
      <c r="H38" s="4">
        <v>-0.17942623348323219</v>
      </c>
      <c r="I38" s="4">
        <v>-6.236938630126708E-2</v>
      </c>
      <c r="J38" s="8" t="s">
        <v>214</v>
      </c>
    </row>
    <row r="39" spans="1:11">
      <c r="A39" s="4" t="s">
        <v>64</v>
      </c>
      <c r="B39" s="6">
        <v>7.2502635429996354E-2</v>
      </c>
      <c r="C39" s="4">
        <v>5.4007065167242178E-2</v>
      </c>
      <c r="D39" s="4">
        <v>9.8944920545328247E-2</v>
      </c>
      <c r="E39" s="4">
        <v>7.461674348677487E-2</v>
      </c>
      <c r="F39" s="4">
        <v>0.24596763737965693</v>
      </c>
      <c r="G39" s="4">
        <v>0.54582958750773547</v>
      </c>
      <c r="H39" s="4">
        <v>0.7237928465320177</v>
      </c>
      <c r="I39" s="4">
        <v>0.21956980089978659</v>
      </c>
    </row>
    <row r="40" spans="1:11">
      <c r="A40" s="4" t="s">
        <v>171</v>
      </c>
      <c r="B40" s="4">
        <v>-3.6082726831464596E-3</v>
      </c>
      <c r="C40" s="4">
        <v>-2.6877949578539952E-3</v>
      </c>
      <c r="D40" s="4">
        <v>8.8571253771256617E-2</v>
      </c>
      <c r="E40" s="4">
        <v>6.4861682963728323E-2</v>
      </c>
      <c r="F40" s="4">
        <v>0.24654425128295693</v>
      </c>
      <c r="G40" s="4">
        <v>-3.0346131994421939E-2</v>
      </c>
      <c r="H40" s="4">
        <v>-4.1438871688806667E-2</v>
      </c>
      <c r="I40" s="4">
        <v>-1.0901876413128099E-2</v>
      </c>
    </row>
    <row r="41" spans="1:11">
      <c r="A41" s="4" t="s">
        <v>172</v>
      </c>
      <c r="B41" s="4">
        <v>-2.2525329281010063E-2</v>
      </c>
      <c r="C41" s="4">
        <v>-1.6779071811364638E-2</v>
      </c>
      <c r="D41" s="4">
        <v>0.11784988235833807</v>
      </c>
      <c r="E41" s="4">
        <v>9.7231037166649978E-2</v>
      </c>
      <c r="F41" s="4">
        <v>0.26441689335375929</v>
      </c>
      <c r="G41" s="4">
        <v>-0.14237665304022676</v>
      </c>
      <c r="H41" s="4">
        <v>-0.17256909213676291</v>
      </c>
      <c r="I41" s="4">
        <v>-6.3456882798014633E-2</v>
      </c>
    </row>
    <row r="42" spans="1:11">
      <c r="A42" s="4">
        <v>600</v>
      </c>
      <c r="B42" s="6">
        <v>3.5933758935258936E-2</v>
      </c>
      <c r="C42" s="4">
        <v>2.6766983696672474E-2</v>
      </c>
      <c r="D42" s="4">
        <v>0.11906333331398851</v>
      </c>
      <c r="E42" s="4">
        <v>8.9465015068555948E-2</v>
      </c>
      <c r="F42" s="4">
        <v>0.31498297652479551</v>
      </c>
      <c r="G42" s="4">
        <v>0.22481298777419392</v>
      </c>
      <c r="H42" s="4">
        <v>0.29918939460482136</v>
      </c>
      <c r="I42" s="4">
        <v>8.497914392705401E-2</v>
      </c>
    </row>
    <row r="43" spans="1:11">
      <c r="A43" s="4" t="s">
        <v>8</v>
      </c>
      <c r="B43" s="4">
        <v>-3.8779713694454343E-3</v>
      </c>
      <c r="C43" s="4">
        <v>-2.8886929588726198E-3</v>
      </c>
      <c r="D43" s="4">
        <v>0.11174535927678345</v>
      </c>
      <c r="E43" s="4">
        <v>8.1898052287617373E-2</v>
      </c>
      <c r="F43" s="4">
        <v>0.33896182113165552</v>
      </c>
      <c r="G43" s="4">
        <v>-2.5850674941386879E-2</v>
      </c>
      <c r="H43" s="4">
        <v>-3.5271815118726305E-2</v>
      </c>
      <c r="I43" s="4">
        <v>-8.5221779527512864E-3</v>
      </c>
    </row>
    <row r="48" spans="1:11">
      <c r="A48" s="7" t="s">
        <v>202</v>
      </c>
    </row>
    <row r="49" spans="1:11">
      <c r="A49" s="4"/>
      <c r="B49" s="4" t="s">
        <v>0</v>
      </c>
      <c r="C49" s="4" t="s">
        <v>1</v>
      </c>
      <c r="D49" s="4" t="s">
        <v>2</v>
      </c>
      <c r="E49" s="4" t="s">
        <v>3</v>
      </c>
      <c r="F49" s="4" t="s">
        <v>4</v>
      </c>
      <c r="G49" s="4" t="s">
        <v>5</v>
      </c>
      <c r="H49" s="4" t="s">
        <v>6</v>
      </c>
      <c r="I49" s="4" t="s">
        <v>7</v>
      </c>
      <c r="J49" s="8" t="s">
        <v>213</v>
      </c>
      <c r="K49" s="4">
        <f>2/5</f>
        <v>0.4</v>
      </c>
    </row>
    <row r="50" spans="1:11">
      <c r="A50" s="4" t="s">
        <v>209</v>
      </c>
      <c r="B50" s="4">
        <v>-1.627807843386065E-2</v>
      </c>
      <c r="C50" s="4">
        <v>-1.2125507404814566E-2</v>
      </c>
      <c r="D50" s="4">
        <v>0.13624682246099756</v>
      </c>
      <c r="E50" s="4">
        <v>9.4313564814144157E-2</v>
      </c>
      <c r="F50" s="4">
        <v>0.3456695183112769</v>
      </c>
      <c r="G50" s="4">
        <v>-8.8996625284862338E-2</v>
      </c>
      <c r="H50" s="4">
        <v>-0.12856589005737709</v>
      </c>
      <c r="I50" s="4">
        <v>-3.5078324128931422E-2</v>
      </c>
      <c r="J50" s="8" t="s">
        <v>214</v>
      </c>
    </row>
    <row r="51" spans="1:11">
      <c r="A51" s="4" t="s">
        <v>210</v>
      </c>
      <c r="B51" s="6">
        <v>5.3978406966932305E-2</v>
      </c>
      <c r="C51" s="4">
        <v>4.0208405189653657E-2</v>
      </c>
      <c r="D51" s="4">
        <v>0.14832299727569989</v>
      </c>
      <c r="E51" s="4">
        <v>9.7349677130825971E-2</v>
      </c>
      <c r="F51" s="4">
        <v>0.34261120006491114</v>
      </c>
      <c r="G51" s="4">
        <v>0.27108678983148554</v>
      </c>
      <c r="H51" s="4">
        <v>0.41303069896799466</v>
      </c>
      <c r="I51" s="4">
        <v>0.1173587004220404</v>
      </c>
    </row>
    <row r="52" spans="1:11">
      <c r="A52" s="4">
        <v>598</v>
      </c>
      <c r="B52" s="4">
        <v>-7.9637967291066827E-2</v>
      </c>
      <c r="C52" s="4">
        <v>-5.9322159308651826E-2</v>
      </c>
      <c r="D52" s="4">
        <v>0.12258863299633654</v>
      </c>
      <c r="E52" s="4">
        <v>9.1868868660695449E-2</v>
      </c>
      <c r="F52" s="4">
        <v>0.33640001287669474</v>
      </c>
      <c r="G52" s="4">
        <v>-0.4839123975746154</v>
      </c>
      <c r="H52" s="4">
        <v>-0.64572645961005304</v>
      </c>
      <c r="I52" s="4">
        <v>-0.17634410534459755</v>
      </c>
    </row>
    <row r="53" spans="1:11">
      <c r="A53" s="4" t="s">
        <v>211</v>
      </c>
      <c r="B53" s="4">
        <v>-6.7888362607631286E-2</v>
      </c>
      <c r="C53" s="4">
        <v>-5.0569902758745754E-2</v>
      </c>
      <c r="D53" s="4">
        <v>0.12521943274480427</v>
      </c>
      <c r="E53" s="4">
        <v>8.6735479933152698E-2</v>
      </c>
      <c r="F53" s="4">
        <v>0.37145215718487901</v>
      </c>
      <c r="G53" s="4">
        <v>-0.40385027826956077</v>
      </c>
      <c r="H53" s="4">
        <v>-0.5830359478926056</v>
      </c>
      <c r="I53" s="4">
        <v>-0.13614109322180118</v>
      </c>
    </row>
    <row r="54" spans="1:11">
      <c r="A54" s="4" t="s">
        <v>212</v>
      </c>
      <c r="B54" s="6">
        <v>0.13905386709220133</v>
      </c>
      <c r="C54" s="4">
        <v>0.10358094181357853</v>
      </c>
      <c r="D54" s="4">
        <v>0.14883215145524162</v>
      </c>
      <c r="E54" s="4">
        <v>9.687291164691969E-2</v>
      </c>
      <c r="F54" s="4">
        <v>0.31012616557051342</v>
      </c>
      <c r="G54" s="4">
        <v>0.69595810314365103</v>
      </c>
      <c r="H54" s="4">
        <v>1.0692456751078994</v>
      </c>
      <c r="I54" s="4">
        <v>0.33399613871028666</v>
      </c>
    </row>
    <row r="55" spans="1:11">
      <c r="A55" s="4" t="s">
        <v>8</v>
      </c>
      <c r="B55" s="4">
        <v>-3.8779713694454343E-3</v>
      </c>
      <c r="C55" s="4">
        <v>-2.8886929588726198E-3</v>
      </c>
      <c r="D55" s="4">
        <v>0.11174535927678345</v>
      </c>
      <c r="E55" s="4">
        <v>8.1898052287617373E-2</v>
      </c>
      <c r="F55" s="4">
        <v>0.33896182113165552</v>
      </c>
      <c r="G55" s="4">
        <v>-2.5850674941386879E-2</v>
      </c>
      <c r="H55" s="4">
        <v>-3.5271815118726305E-2</v>
      </c>
      <c r="I55" s="4">
        <v>-8.5221779527512864E-3</v>
      </c>
    </row>
    <row r="60" spans="1:11">
      <c r="A60" s="7" t="s">
        <v>216</v>
      </c>
    </row>
    <row r="61" spans="1:11">
      <c r="A61" s="4"/>
      <c r="B61" s="4" t="s">
        <v>0</v>
      </c>
      <c r="C61" s="4" t="s">
        <v>1</v>
      </c>
      <c r="D61" s="4" t="s">
        <v>2</v>
      </c>
      <c r="E61" s="4" t="s">
        <v>3</v>
      </c>
      <c r="F61" s="4" t="s">
        <v>4</v>
      </c>
      <c r="G61" s="4" t="s">
        <v>5</v>
      </c>
      <c r="H61" s="4" t="s">
        <v>6</v>
      </c>
      <c r="I61" s="4" t="s">
        <v>7</v>
      </c>
      <c r="J61" s="8"/>
    </row>
    <row r="62" spans="1:11">
      <c r="A62" s="4" t="s">
        <v>224</v>
      </c>
      <c r="B62" s="4">
        <v>-4.0654469128997478E-2</v>
      </c>
      <c r="C62" s="4">
        <v>-3.0283431085885878E-2</v>
      </c>
      <c r="D62" s="4">
        <v>0.19066074637839772</v>
      </c>
      <c r="E62" s="4">
        <v>0.13314704930366802</v>
      </c>
      <c r="F62" s="4">
        <v>0.53612917215726852</v>
      </c>
      <c r="G62" s="4">
        <v>-0.15883411588971444</v>
      </c>
      <c r="H62" s="4">
        <v>-0.2274435013337664</v>
      </c>
      <c r="I62" s="4">
        <v>-5.6485326034455205E-2</v>
      </c>
      <c r="J62" s="8"/>
    </row>
    <row r="63" spans="1:11">
      <c r="A63" s="4" t="s">
        <v>225</v>
      </c>
      <c r="B63" s="4">
        <v>-6.7380757083936552E-2</v>
      </c>
      <c r="C63" s="4">
        <v>-5.0191788440075186E-2</v>
      </c>
      <c r="D63" s="4">
        <v>0.19116652623325248</v>
      </c>
      <c r="E63" s="4">
        <v>0.13427152897440858</v>
      </c>
      <c r="F63" s="4">
        <v>0.54749740955199777</v>
      </c>
      <c r="G63" s="4">
        <v>-0.26255531985151787</v>
      </c>
      <c r="H63" s="4">
        <v>-0.3738081246519615</v>
      </c>
      <c r="I63" s="4">
        <v>-9.1674933185794907E-2</v>
      </c>
    </row>
    <row r="64" spans="1:11">
      <c r="A64" s="4" t="s">
        <v>136</v>
      </c>
      <c r="B64" s="4">
        <v>6.9138428345668954E-2</v>
      </c>
      <c r="C64" s="4">
        <v>5.1501074175855449E-2</v>
      </c>
      <c r="D64" s="4">
        <v>0.19536022824967378</v>
      </c>
      <c r="E64" s="4">
        <v>0.13428557065592447</v>
      </c>
      <c r="F64" s="4">
        <v>0.48461299715609296</v>
      </c>
      <c r="G64" s="4">
        <v>0.26362107905625592</v>
      </c>
      <c r="H64" s="4">
        <v>0.38351904768543577</v>
      </c>
      <c r="I64" s="4">
        <v>0.10627258137541666</v>
      </c>
    </row>
    <row r="65" spans="1:10">
      <c r="A65" s="4" t="s">
        <v>226</v>
      </c>
      <c r="B65" s="4">
        <v>5.7878105731329246E-2</v>
      </c>
      <c r="C65" s="4">
        <v>4.3113282840684032E-2</v>
      </c>
      <c r="D65" s="4">
        <v>0.20669560764899214</v>
      </c>
      <c r="E65" s="4">
        <v>0.14489979175701737</v>
      </c>
      <c r="F65" s="4">
        <v>0.54801060181889116</v>
      </c>
      <c r="G65" s="4">
        <v>0.20858344950367044</v>
      </c>
      <c r="H65" s="4">
        <v>0.29753861146316035</v>
      </c>
      <c r="I65" s="4">
        <v>7.8672351771275198E-2</v>
      </c>
    </row>
    <row r="66" spans="1:10">
      <c r="A66" s="4" t="s">
        <v>211</v>
      </c>
      <c r="B66" s="4">
        <v>-6.7888362607631286E-2</v>
      </c>
      <c r="C66" s="4">
        <v>-5.0569902758745754E-2</v>
      </c>
      <c r="D66" s="4">
        <v>0.12521943274480427</v>
      </c>
      <c r="E66" s="4">
        <v>8.6735479933152698E-2</v>
      </c>
      <c r="F66" s="4">
        <v>0.37145215718487901</v>
      </c>
      <c r="G66" s="4">
        <v>-0.40385027826956077</v>
      </c>
      <c r="H66" s="4">
        <v>-0.5830359478926056</v>
      </c>
      <c r="I66" s="4">
        <v>-0.13614109322180118</v>
      </c>
    </row>
    <row r="67" spans="1:10">
      <c r="A67" s="4" t="s">
        <v>8</v>
      </c>
      <c r="B67" s="4">
        <v>-3.8779713694454343E-3</v>
      </c>
      <c r="C67" s="4">
        <v>-2.8886929588726198E-3</v>
      </c>
      <c r="D67" s="4">
        <v>0.11174535927678345</v>
      </c>
      <c r="E67" s="4">
        <v>8.1898052287617373E-2</v>
      </c>
      <c r="F67" s="4">
        <v>0.33896182113165552</v>
      </c>
      <c r="G67" s="4">
        <v>-2.5850674941386879E-2</v>
      </c>
      <c r="H67" s="4">
        <v>-3.5271815118726305E-2</v>
      </c>
      <c r="I67" s="4">
        <v>-8.5221779527512864E-3</v>
      </c>
    </row>
    <row r="73" spans="1:10">
      <c r="J73" s="8"/>
    </row>
    <row r="74" spans="1:10">
      <c r="J74" s="8"/>
    </row>
    <row r="86" spans="10:10">
      <c r="J86" s="8"/>
    </row>
    <row r="87" spans="10:10">
      <c r="J87" s="8"/>
    </row>
    <row r="98" spans="10:10">
      <c r="J98" s="8"/>
    </row>
    <row r="99" spans="10:10">
      <c r="J99" s="8"/>
    </row>
    <row r="109" spans="10:10">
      <c r="J109" s="8"/>
    </row>
    <row r="110" spans="10:10">
      <c r="J110" s="8"/>
    </row>
  </sheetData>
  <phoneticPr fontId="1"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L116"/>
  <sheetViews>
    <sheetView zoomScale="89" workbookViewId="0"/>
  </sheetViews>
  <sheetFormatPr baseColWidth="10" defaultColWidth="11" defaultRowHeight="15"/>
  <cols>
    <col min="1" max="1" width="25" bestFit="1" customWidth="1"/>
    <col min="10" max="11" width="11" style="4"/>
  </cols>
  <sheetData>
    <row r="1" spans="1:12" s="4" customFormat="1">
      <c r="A1" s="11" t="s">
        <v>39</v>
      </c>
      <c r="K1" s="4" t="s">
        <v>0</v>
      </c>
      <c r="L1" s="4" t="s">
        <v>5</v>
      </c>
    </row>
    <row r="2" spans="1:12">
      <c r="A2" s="4"/>
      <c r="B2" s="4" t="s">
        <v>0</v>
      </c>
      <c r="C2" s="4" t="s">
        <v>1</v>
      </c>
      <c r="D2" s="4" t="s">
        <v>2</v>
      </c>
      <c r="E2" s="4" t="s">
        <v>3</v>
      </c>
      <c r="F2" s="4" t="s">
        <v>4</v>
      </c>
      <c r="G2" s="4" t="s">
        <v>5</v>
      </c>
      <c r="H2" s="4" t="s">
        <v>6</v>
      </c>
      <c r="I2" s="4" t="s">
        <v>7</v>
      </c>
      <c r="J2" s="8" t="s">
        <v>213</v>
      </c>
      <c r="K2" s="4">
        <f>4/5</f>
        <v>0.8</v>
      </c>
    </row>
    <row r="3" spans="1:12">
      <c r="A3" s="4" t="s">
        <v>65</v>
      </c>
      <c r="B3" s="4">
        <v>9.6056707134002509E-2</v>
      </c>
      <c r="C3" s="4">
        <v>7.1552445110022275E-2</v>
      </c>
      <c r="D3" s="4">
        <v>8.531613886037151E-2</v>
      </c>
      <c r="E3" s="4">
        <v>5.3586759819078893E-2</v>
      </c>
      <c r="F3" s="4">
        <v>0.11868770490587187</v>
      </c>
      <c r="G3" s="4">
        <v>0.838674207082028</v>
      </c>
      <c r="H3" s="4">
        <v>1.3352635119495866</v>
      </c>
      <c r="I3" s="4">
        <v>0.60286316233655923</v>
      </c>
      <c r="J3" s="8" t="s">
        <v>214</v>
      </c>
      <c r="K3" s="10">
        <v>1</v>
      </c>
    </row>
    <row r="4" spans="1:12">
      <c r="A4" s="4" t="s">
        <v>66</v>
      </c>
      <c r="B4" s="6">
        <v>0.12643015841368929</v>
      </c>
      <c r="C4" s="4">
        <v>9.4177566981625702E-2</v>
      </c>
      <c r="D4" s="4">
        <v>8.7263736674365766E-2</v>
      </c>
      <c r="E4" s="4">
        <v>5.6192256817172492E-2</v>
      </c>
      <c r="F4" s="4">
        <v>0.14630971961232558</v>
      </c>
      <c r="G4" s="4">
        <v>1.0792291342400298</v>
      </c>
      <c r="H4" s="4">
        <v>1.6759883356890697</v>
      </c>
      <c r="I4" s="4">
        <v>0.64368633356120442</v>
      </c>
    </row>
    <row r="5" spans="1:12">
      <c r="A5" s="4">
        <v>696</v>
      </c>
      <c r="B5" s="6">
        <v>0.17129762203422821</v>
      </c>
      <c r="C5" s="4">
        <v>0.12759924906631287</v>
      </c>
      <c r="D5" s="4">
        <v>9.7084141215003528E-2</v>
      </c>
      <c r="E5" s="4">
        <v>6.6637867692268551E-2</v>
      </c>
      <c r="F5" s="4">
        <v>0.16840123992083753</v>
      </c>
      <c r="G5" s="4">
        <v>1.3143160918911594</v>
      </c>
      <c r="H5" s="4">
        <v>1.9148159070089388</v>
      </c>
      <c r="I5" s="4">
        <v>0.75770967675947665</v>
      </c>
    </row>
    <row r="6" spans="1:12">
      <c r="A6" s="4" t="s">
        <v>67</v>
      </c>
      <c r="B6" s="6">
        <v>0.13578040747629672</v>
      </c>
      <c r="C6" s="4">
        <v>0.10114254842622102</v>
      </c>
      <c r="D6" s="4">
        <v>9.5158695920933942E-2</v>
      </c>
      <c r="E6" s="4">
        <v>6.2730587766653842E-2</v>
      </c>
      <c r="F6" s="4">
        <v>0.17280380883554874</v>
      </c>
      <c r="G6" s="4">
        <v>1.0628828763086346</v>
      </c>
      <c r="H6" s="4">
        <v>1.6123322294133853</v>
      </c>
      <c r="I6" s="4">
        <v>0.5853027725938309</v>
      </c>
    </row>
    <row r="7" spans="1:12">
      <c r="A7" s="4" t="s">
        <v>68</v>
      </c>
      <c r="B7" s="6">
        <v>0.1302021541059494</v>
      </c>
      <c r="C7" s="4">
        <v>9.6987318874839856E-2</v>
      </c>
      <c r="D7" s="4">
        <v>8.2113435478068E-2</v>
      </c>
      <c r="E7" s="4">
        <v>5.9436157623291387E-2</v>
      </c>
      <c r="F7" s="4">
        <v>0.17086137276140706</v>
      </c>
      <c r="G7" s="4">
        <v>1.1811382426051895</v>
      </c>
      <c r="H7" s="4">
        <v>1.6317898523916896</v>
      </c>
      <c r="I7" s="4">
        <v>0.56763747889509319</v>
      </c>
    </row>
    <row r="8" spans="1:12">
      <c r="A8" s="4" t="s">
        <v>8</v>
      </c>
      <c r="B8" s="4">
        <v>0.10170540592586846</v>
      </c>
      <c r="C8" s="4">
        <v>7.5760149312126504E-2</v>
      </c>
      <c r="D8" s="4">
        <v>8.1711836595109985E-2</v>
      </c>
      <c r="E8" s="4">
        <v>5.8318292965765482E-2</v>
      </c>
      <c r="F8" s="4">
        <v>0.1748574158396107</v>
      </c>
      <c r="G8" s="4">
        <v>0.92716248305034843</v>
      </c>
      <c r="H8" s="4">
        <v>1.2990803649997076</v>
      </c>
      <c r="I8" s="4">
        <v>0.43326815135835062</v>
      </c>
    </row>
    <row r="12" spans="1:12">
      <c r="A12" s="7" t="s">
        <v>69</v>
      </c>
    </row>
    <row r="13" spans="1:12">
      <c r="A13" s="4"/>
      <c r="B13" s="4" t="s">
        <v>0</v>
      </c>
      <c r="C13" s="4" t="s">
        <v>1</v>
      </c>
      <c r="D13" s="4" t="s">
        <v>2</v>
      </c>
      <c r="E13" s="4" t="s">
        <v>3</v>
      </c>
      <c r="F13" s="4" t="s">
        <v>4</v>
      </c>
      <c r="G13" s="4" t="s">
        <v>5</v>
      </c>
      <c r="H13" s="4" t="s">
        <v>6</v>
      </c>
      <c r="I13" s="4" t="s">
        <v>7</v>
      </c>
      <c r="J13" s="8" t="s">
        <v>213</v>
      </c>
      <c r="K13" s="4">
        <f>2/5</f>
        <v>0.4</v>
      </c>
    </row>
    <row r="14" spans="1:12">
      <c r="A14" s="4" t="s">
        <v>97</v>
      </c>
      <c r="B14" s="4">
        <v>9.9555757443243853E-2</v>
      </c>
      <c r="C14" s="4">
        <v>7.4158880544457156E-2</v>
      </c>
      <c r="D14" s="4">
        <v>8.2922287177350271E-2</v>
      </c>
      <c r="E14" s="4">
        <v>6.0133379407531176E-2</v>
      </c>
      <c r="F14" s="4">
        <v>0.18006945537779301</v>
      </c>
      <c r="G14" s="4">
        <v>0.89431783744519311</v>
      </c>
      <c r="H14" s="4">
        <v>1.2332398623711711</v>
      </c>
      <c r="I14" s="4">
        <v>0.41183486887806053</v>
      </c>
      <c r="J14" s="8" t="s">
        <v>214</v>
      </c>
    </row>
    <row r="15" spans="1:12">
      <c r="A15" s="4" t="s">
        <v>98</v>
      </c>
      <c r="B15" s="4">
        <v>7.677788263651901E-2</v>
      </c>
      <c r="C15" s="4">
        <v>5.7191688086386611E-2</v>
      </c>
      <c r="D15" s="4">
        <v>8.7656179124598041E-2</v>
      </c>
      <c r="E15" s="4">
        <v>5.4959892686477135E-2</v>
      </c>
      <c r="F15" s="4">
        <v>0.16768751450788411</v>
      </c>
      <c r="G15" s="4">
        <v>0.65245472318719289</v>
      </c>
      <c r="H15" s="4">
        <v>1.0406077102923204</v>
      </c>
      <c r="I15" s="4">
        <v>0.34106109959485176</v>
      </c>
    </row>
    <row r="16" spans="1:12">
      <c r="A16" s="4" t="s">
        <v>99</v>
      </c>
      <c r="B16" s="4">
        <v>9.6030368050734283E-2</v>
      </c>
      <c r="C16" s="4">
        <v>7.1532825180649004E-2</v>
      </c>
      <c r="D16" s="4">
        <v>8.7537031891256042E-2</v>
      </c>
      <c r="E16" s="4">
        <v>5.4472556405497211E-2</v>
      </c>
      <c r="F16" s="4">
        <v>0.16167261608481981</v>
      </c>
      <c r="G16" s="4">
        <v>0.81717215714500735</v>
      </c>
      <c r="H16" s="4">
        <v>1.3131901621828441</v>
      </c>
      <c r="I16" s="4">
        <v>0.44245480102282797</v>
      </c>
    </row>
    <row r="17" spans="1:11">
      <c r="A17" s="4" t="s">
        <v>100</v>
      </c>
      <c r="B17" s="6">
        <v>0.13456447646533118</v>
      </c>
      <c r="C17" s="4">
        <v>0.10023680389764465</v>
      </c>
      <c r="D17" s="4">
        <v>0.15853216405849566</v>
      </c>
      <c r="E17" s="4">
        <v>0.10856882811203389</v>
      </c>
      <c r="F17" s="4">
        <v>0.30519261125759822</v>
      </c>
      <c r="G17" s="4">
        <v>0.63228055008861794</v>
      </c>
      <c r="H17" s="4">
        <v>0.92325583356401997</v>
      </c>
      <c r="I17" s="4">
        <v>0.3284378461346158</v>
      </c>
    </row>
    <row r="18" spans="1:11">
      <c r="A18" s="4" t="s">
        <v>101</v>
      </c>
      <c r="B18" s="6">
        <v>0.16731271333194167</v>
      </c>
      <c r="C18" s="4">
        <v>0.12463089870644634</v>
      </c>
      <c r="D18" s="4">
        <v>0.17783696590174639</v>
      </c>
      <c r="E18" s="4">
        <v>0.1218669377778475</v>
      </c>
      <c r="F18" s="4">
        <v>0.36075592442470972</v>
      </c>
      <c r="G18" s="4">
        <v>0.700815480485109</v>
      </c>
      <c r="H18" s="4">
        <v>1.0226801541008381</v>
      </c>
      <c r="I18" s="4">
        <v>0.34547152317787366</v>
      </c>
    </row>
    <row r="19" spans="1:11">
      <c r="A19" s="4" t="s">
        <v>8</v>
      </c>
      <c r="B19" s="4">
        <v>0.10170540592586846</v>
      </c>
      <c r="C19" s="4">
        <v>7.5760149312126504E-2</v>
      </c>
      <c r="D19" s="4">
        <v>8.1711836595109985E-2</v>
      </c>
      <c r="E19" s="4">
        <v>5.8318292965765482E-2</v>
      </c>
      <c r="F19" s="4">
        <v>0.1748574158396107</v>
      </c>
      <c r="G19" s="4">
        <v>0.92716248305034843</v>
      </c>
      <c r="H19" s="4">
        <v>1.2990803649997076</v>
      </c>
      <c r="I19" s="4">
        <v>0.43326815135835062</v>
      </c>
    </row>
    <row r="24" spans="1:11">
      <c r="A24" s="7" t="s">
        <v>102</v>
      </c>
    </row>
    <row r="25" spans="1:11">
      <c r="A25" s="4"/>
      <c r="B25" s="4" t="s">
        <v>0</v>
      </c>
      <c r="C25" s="4" t="s">
        <v>1</v>
      </c>
      <c r="D25" s="4" t="s">
        <v>2</v>
      </c>
      <c r="E25" s="4" t="s">
        <v>3</v>
      </c>
      <c r="F25" s="4" t="s">
        <v>4</v>
      </c>
      <c r="G25" s="4" t="s">
        <v>5</v>
      </c>
      <c r="H25" s="4" t="s">
        <v>6</v>
      </c>
      <c r="I25" s="4" t="s">
        <v>7</v>
      </c>
      <c r="J25" s="8" t="s">
        <v>213</v>
      </c>
      <c r="K25" s="4">
        <f>2/5</f>
        <v>0.4</v>
      </c>
    </row>
    <row r="26" spans="1:11">
      <c r="A26" s="4" t="s">
        <v>97</v>
      </c>
      <c r="B26" s="4">
        <v>9.9555757443243853E-2</v>
      </c>
      <c r="C26" s="4">
        <v>7.4158880544457156E-2</v>
      </c>
      <c r="D26" s="4">
        <v>8.2922287177350271E-2</v>
      </c>
      <c r="E26" s="4">
        <v>6.0133379407531176E-2</v>
      </c>
      <c r="F26" s="4">
        <v>0.18006945537779301</v>
      </c>
      <c r="G26" s="4">
        <v>0.89431783744519311</v>
      </c>
      <c r="H26" s="4">
        <v>1.2332398623711711</v>
      </c>
      <c r="I26" s="4">
        <v>0.41183486887806053</v>
      </c>
      <c r="J26" s="8" t="s">
        <v>214</v>
      </c>
    </row>
    <row r="27" spans="1:11">
      <c r="A27" s="4" t="s">
        <v>98</v>
      </c>
      <c r="B27" s="4">
        <v>7.677788263651901E-2</v>
      </c>
      <c r="C27" s="4">
        <v>5.7191688086386611E-2</v>
      </c>
      <c r="D27" s="4">
        <v>8.7656179124598041E-2</v>
      </c>
      <c r="E27" s="4">
        <v>5.4959892686477135E-2</v>
      </c>
      <c r="F27" s="4">
        <v>0.16768751450788411</v>
      </c>
      <c r="G27" s="4">
        <v>0.65245472318719289</v>
      </c>
      <c r="H27" s="4">
        <v>1.0406077102923204</v>
      </c>
      <c r="I27" s="4">
        <v>0.34106109959485176</v>
      </c>
    </row>
    <row r="28" spans="1:11">
      <c r="A28" s="4" t="s">
        <v>99</v>
      </c>
      <c r="B28" s="4">
        <v>9.6030368050734283E-2</v>
      </c>
      <c r="C28" s="4">
        <v>7.1532825180649004E-2</v>
      </c>
      <c r="D28" s="4">
        <v>8.7537031891256042E-2</v>
      </c>
      <c r="E28" s="4">
        <v>5.4472556405497211E-2</v>
      </c>
      <c r="F28" s="4">
        <v>0.16167261608481981</v>
      </c>
      <c r="G28" s="4">
        <v>0.81717215714500735</v>
      </c>
      <c r="H28" s="4">
        <v>1.3131901621828441</v>
      </c>
      <c r="I28" s="4">
        <v>0.44245480102282797</v>
      </c>
    </row>
    <row r="29" spans="1:11">
      <c r="A29" s="4" t="s">
        <v>100</v>
      </c>
      <c r="B29" s="6">
        <v>0.13456447646533118</v>
      </c>
      <c r="C29" s="4">
        <v>0.10023680389764465</v>
      </c>
      <c r="D29" s="4">
        <v>0.15853216405849566</v>
      </c>
      <c r="E29" s="4">
        <v>0.10856882811203389</v>
      </c>
      <c r="F29" s="4">
        <v>0.30519261125759822</v>
      </c>
      <c r="G29" s="4">
        <v>0.63228055008861794</v>
      </c>
      <c r="H29" s="4">
        <v>0.92325583356401997</v>
      </c>
      <c r="I29" s="4">
        <v>0.3284378461346158</v>
      </c>
    </row>
    <row r="30" spans="1:11">
      <c r="A30" s="4" t="s">
        <v>66</v>
      </c>
      <c r="B30" s="6">
        <v>0.12643015841368929</v>
      </c>
      <c r="C30" s="4">
        <v>9.4177566981625702E-2</v>
      </c>
      <c r="D30" s="4">
        <v>8.7263736674365766E-2</v>
      </c>
      <c r="E30" s="4">
        <v>5.6192256817172492E-2</v>
      </c>
      <c r="F30" s="4">
        <v>0.14630971961232558</v>
      </c>
      <c r="G30" s="4">
        <v>1.0792291342400298</v>
      </c>
      <c r="H30" s="4">
        <v>1.6759883356890697</v>
      </c>
      <c r="I30" s="4">
        <v>0.64368633356120442</v>
      </c>
    </row>
    <row r="31" spans="1:11">
      <c r="A31" s="4" t="s">
        <v>8</v>
      </c>
      <c r="B31" s="4">
        <v>0.10170540592586846</v>
      </c>
      <c r="C31" s="4">
        <v>7.5760149312126504E-2</v>
      </c>
      <c r="D31" s="4">
        <v>8.1711836595109985E-2</v>
      </c>
      <c r="E31" s="4">
        <v>5.8318292965765482E-2</v>
      </c>
      <c r="F31" s="4">
        <v>0.1748574158396107</v>
      </c>
      <c r="G31" s="4">
        <v>0.92716248305034843</v>
      </c>
      <c r="H31" s="4">
        <v>1.2990803649997076</v>
      </c>
      <c r="I31" s="4">
        <v>0.43326815135835062</v>
      </c>
    </row>
    <row r="37" spans="1:11">
      <c r="A37" s="7" t="s">
        <v>111</v>
      </c>
    </row>
    <row r="38" spans="1:11">
      <c r="A38" s="4"/>
      <c r="B38" s="4" t="s">
        <v>0</v>
      </c>
      <c r="C38" s="4" t="s">
        <v>1</v>
      </c>
      <c r="D38" s="4" t="s">
        <v>2</v>
      </c>
      <c r="E38" s="4" t="s">
        <v>3</v>
      </c>
      <c r="F38" s="4" t="s">
        <v>4</v>
      </c>
      <c r="G38" s="4" t="s">
        <v>5</v>
      </c>
      <c r="H38" s="4" t="s">
        <v>6</v>
      </c>
      <c r="I38" s="4" t="s">
        <v>7</v>
      </c>
      <c r="J38" s="8" t="s">
        <v>213</v>
      </c>
      <c r="K38" s="4">
        <f>2/5</f>
        <v>0.4</v>
      </c>
    </row>
    <row r="39" spans="1:11">
      <c r="A39" s="4" t="s">
        <v>97</v>
      </c>
      <c r="B39" s="4">
        <v>9.9555757443243853E-2</v>
      </c>
      <c r="C39" s="4">
        <v>7.4158880544457156E-2</v>
      </c>
      <c r="D39" s="4">
        <v>8.2922287177350271E-2</v>
      </c>
      <c r="E39" s="4">
        <v>6.0133379407531176E-2</v>
      </c>
      <c r="F39" s="4">
        <v>0.18006945537779301</v>
      </c>
      <c r="G39" s="4">
        <v>0.89431783744519311</v>
      </c>
      <c r="H39" s="4">
        <v>1.2332398623711711</v>
      </c>
      <c r="I39" s="4">
        <v>0.41183486887806053</v>
      </c>
      <c r="J39" s="8" t="s">
        <v>214</v>
      </c>
    </row>
    <row r="40" spans="1:11">
      <c r="A40" s="4" t="s">
        <v>98</v>
      </c>
      <c r="B40" s="4">
        <v>7.677788263651901E-2</v>
      </c>
      <c r="C40" s="4">
        <v>5.7191688086386611E-2</v>
      </c>
      <c r="D40" s="4">
        <v>8.7656179124598041E-2</v>
      </c>
      <c r="E40" s="4">
        <v>5.4959892686477135E-2</v>
      </c>
      <c r="F40" s="4">
        <v>0.16768751450788411</v>
      </c>
      <c r="G40" s="4">
        <v>0.65245472318719289</v>
      </c>
      <c r="H40" s="4">
        <v>1.0406077102923204</v>
      </c>
      <c r="I40" s="4">
        <v>0.34106109959485176</v>
      </c>
    </row>
    <row r="41" spans="1:11">
      <c r="A41" s="4" t="s">
        <v>99</v>
      </c>
      <c r="B41" s="4">
        <v>9.6030368050734283E-2</v>
      </c>
      <c r="C41" s="4">
        <v>7.1532825180649004E-2</v>
      </c>
      <c r="D41" s="4">
        <v>8.7537031891256042E-2</v>
      </c>
      <c r="E41" s="4">
        <v>5.4472556405497211E-2</v>
      </c>
      <c r="F41" s="4">
        <v>0.16167261608481981</v>
      </c>
      <c r="G41" s="4">
        <v>0.81717215714500735</v>
      </c>
      <c r="H41" s="4">
        <v>1.3131901621828441</v>
      </c>
      <c r="I41" s="4">
        <v>0.44245480102282797</v>
      </c>
    </row>
    <row r="42" spans="1:11">
      <c r="A42" s="4" t="s">
        <v>100</v>
      </c>
      <c r="B42" s="6">
        <v>0.13456447646533118</v>
      </c>
      <c r="C42" s="4">
        <v>0.10023680389764465</v>
      </c>
      <c r="D42" s="4">
        <v>0.15853216405849566</v>
      </c>
      <c r="E42" s="4">
        <v>0.10856882811203389</v>
      </c>
      <c r="F42" s="4">
        <v>0.30519261125759822</v>
      </c>
      <c r="G42" s="4">
        <v>0.63228055008861794</v>
      </c>
      <c r="H42" s="4">
        <v>0.92325583356401997</v>
      </c>
      <c r="I42" s="4">
        <v>0.3284378461346158</v>
      </c>
    </row>
    <row r="43" spans="1:11">
      <c r="A43" s="4" t="s">
        <v>66</v>
      </c>
      <c r="B43" s="6">
        <v>0.12643015841368929</v>
      </c>
      <c r="C43" s="4">
        <v>9.4177566981625702E-2</v>
      </c>
      <c r="D43" s="4">
        <v>8.7263736674365766E-2</v>
      </c>
      <c r="E43" s="4">
        <v>5.6192256817172492E-2</v>
      </c>
      <c r="F43" s="4">
        <v>0.14630971961232558</v>
      </c>
      <c r="G43" s="4">
        <v>1.0792291342400298</v>
      </c>
      <c r="H43" s="4">
        <v>1.6759883356890697</v>
      </c>
      <c r="I43" s="4">
        <v>0.64368633356120442</v>
      </c>
    </row>
    <row r="44" spans="1:11">
      <c r="A44" s="4" t="s">
        <v>8</v>
      </c>
      <c r="B44" s="4">
        <v>0.10170540592586846</v>
      </c>
      <c r="C44" s="4">
        <v>7.5760149312126504E-2</v>
      </c>
      <c r="D44" s="4">
        <v>8.1711836595109985E-2</v>
      </c>
      <c r="E44" s="4">
        <v>5.8318292965765482E-2</v>
      </c>
      <c r="F44" s="4">
        <v>0.1748574158396107</v>
      </c>
      <c r="G44" s="4">
        <v>0.92716248305034843</v>
      </c>
      <c r="H44" s="4">
        <v>1.2990803649997076</v>
      </c>
      <c r="I44" s="4">
        <v>0.43326815135835062</v>
      </c>
    </row>
    <row r="49" spans="1:11">
      <c r="A49" s="7" t="s">
        <v>113</v>
      </c>
    </row>
    <row r="50" spans="1:11">
      <c r="A50" s="4"/>
      <c r="B50" s="4" t="s">
        <v>0</v>
      </c>
      <c r="C50" s="4" t="s">
        <v>1</v>
      </c>
      <c r="D50" s="4" t="s">
        <v>2</v>
      </c>
      <c r="E50" s="4" t="s">
        <v>3</v>
      </c>
      <c r="F50" s="4" t="s">
        <v>4</v>
      </c>
      <c r="G50" s="4" t="s">
        <v>5</v>
      </c>
      <c r="H50" s="4" t="s">
        <v>6</v>
      </c>
      <c r="I50" s="4" t="s">
        <v>7</v>
      </c>
      <c r="J50" s="8" t="s">
        <v>213</v>
      </c>
      <c r="K50" s="4">
        <f>1/5</f>
        <v>0.2</v>
      </c>
    </row>
    <row r="51" spans="1:11">
      <c r="A51" s="4" t="s">
        <v>98</v>
      </c>
      <c r="B51" s="4">
        <v>7.677788263651901E-2</v>
      </c>
      <c r="C51" s="4">
        <v>5.7191688086386611E-2</v>
      </c>
      <c r="D51" s="4">
        <v>8.7656179124598041E-2</v>
      </c>
      <c r="E51" s="4">
        <v>5.4959892686477135E-2</v>
      </c>
      <c r="F51" s="4">
        <v>0.16768751450788411</v>
      </c>
      <c r="G51" s="4">
        <v>0.65245472318719289</v>
      </c>
      <c r="H51" s="4">
        <v>1.0406077102923204</v>
      </c>
      <c r="I51" s="4">
        <v>0.34106109959485176</v>
      </c>
      <c r="J51" s="8" t="s">
        <v>214</v>
      </c>
    </row>
    <row r="52" spans="1:11">
      <c r="A52" s="4" t="s">
        <v>99</v>
      </c>
      <c r="B52" s="4">
        <v>9.6030368050734283E-2</v>
      </c>
      <c r="C52" s="4">
        <v>7.1532825180649004E-2</v>
      </c>
      <c r="D52" s="4">
        <v>8.7537031891256042E-2</v>
      </c>
      <c r="E52" s="4">
        <v>5.4472556405497211E-2</v>
      </c>
      <c r="F52" s="4">
        <v>0.16167261608481981</v>
      </c>
      <c r="G52" s="4">
        <v>0.81717215714500735</v>
      </c>
      <c r="H52" s="4">
        <v>1.3131901621828441</v>
      </c>
      <c r="I52" s="4">
        <v>0.44245480102282797</v>
      </c>
    </row>
    <row r="53" spans="1:11">
      <c r="A53" s="4" t="s">
        <v>101</v>
      </c>
      <c r="B53" s="6">
        <v>0.16731271333194167</v>
      </c>
      <c r="C53" s="4">
        <v>0.12463089870644634</v>
      </c>
      <c r="D53" s="4">
        <v>0.17783696590174639</v>
      </c>
      <c r="E53" s="4">
        <v>0.1218669377778475</v>
      </c>
      <c r="F53" s="4">
        <v>0.36075592442470972</v>
      </c>
      <c r="G53" s="4">
        <v>0.700815480485109</v>
      </c>
      <c r="H53" s="4">
        <v>1.0226801541008381</v>
      </c>
      <c r="I53" s="4">
        <v>0.34547152317787366</v>
      </c>
    </row>
    <row r="54" spans="1:11">
      <c r="A54" s="4" t="s">
        <v>97</v>
      </c>
      <c r="B54" s="4">
        <v>9.9555757443243853E-2</v>
      </c>
      <c r="C54" s="4">
        <v>7.4158880544457156E-2</v>
      </c>
      <c r="D54" s="4">
        <v>8.2922287177350271E-2</v>
      </c>
      <c r="E54" s="4">
        <v>6.0133379407531176E-2</v>
      </c>
      <c r="F54" s="4">
        <v>0.18006945537779301</v>
      </c>
      <c r="G54" s="4">
        <v>0.89431783744519311</v>
      </c>
      <c r="H54" s="4">
        <v>1.2332398623711711</v>
      </c>
      <c r="I54" s="4">
        <v>0.41183486887806053</v>
      </c>
    </row>
    <row r="55" spans="1:11">
      <c r="A55" s="4" t="s">
        <v>140</v>
      </c>
      <c r="B55" s="4">
        <v>5.9954784546494902E-2</v>
      </c>
      <c r="C55" s="4">
        <v>4.4660196651980892E-2</v>
      </c>
      <c r="D55" s="4">
        <v>8.8032894604449713E-2</v>
      </c>
      <c r="E55" s="4">
        <v>5.7216701909131897E-2</v>
      </c>
      <c r="F55" s="4">
        <v>0.14632961768388547</v>
      </c>
      <c r="G55" s="4">
        <v>0.50731260005306578</v>
      </c>
      <c r="H55" s="4">
        <v>0.78054475637039533</v>
      </c>
      <c r="I55" s="4">
        <v>0.30520271534133236</v>
      </c>
    </row>
    <row r="56" spans="1:11">
      <c r="A56" s="4" t="s">
        <v>8</v>
      </c>
      <c r="B56" s="4">
        <v>0.10170540592586846</v>
      </c>
      <c r="C56" s="4">
        <v>7.5760149312126504E-2</v>
      </c>
      <c r="D56" s="4">
        <v>8.1711836595109985E-2</v>
      </c>
      <c r="E56" s="4">
        <v>5.8318292965765482E-2</v>
      </c>
      <c r="F56" s="4">
        <v>0.1748574158396107</v>
      </c>
      <c r="G56" s="4">
        <v>0.92716248305034843</v>
      </c>
      <c r="H56" s="4">
        <v>1.2990803649997076</v>
      </c>
      <c r="I56" s="4">
        <v>0.43326815135835062</v>
      </c>
    </row>
    <row r="61" spans="1:11">
      <c r="A61" s="7" t="s">
        <v>141</v>
      </c>
      <c r="J61" s="8"/>
    </row>
    <row r="62" spans="1:11">
      <c r="A62" s="4"/>
      <c r="B62" s="4" t="s">
        <v>0</v>
      </c>
      <c r="C62" s="4" t="s">
        <v>1</v>
      </c>
      <c r="D62" s="4" t="s">
        <v>2</v>
      </c>
      <c r="E62" s="4" t="s">
        <v>3</v>
      </c>
      <c r="F62" s="4" t="s">
        <v>4</v>
      </c>
      <c r="G62" s="4" t="s">
        <v>5</v>
      </c>
      <c r="H62" s="4" t="s">
        <v>6</v>
      </c>
      <c r="I62" s="4" t="s">
        <v>7</v>
      </c>
      <c r="J62" s="8" t="s">
        <v>213</v>
      </c>
      <c r="K62" s="4">
        <f>1/5</f>
        <v>0.2</v>
      </c>
    </row>
    <row r="63" spans="1:11">
      <c r="A63" s="4" t="s">
        <v>173</v>
      </c>
      <c r="B63" s="4">
        <v>4.6986995530908293E-2</v>
      </c>
      <c r="C63" s="4">
        <v>3.5000517079145976E-2</v>
      </c>
      <c r="D63" s="4">
        <v>9.6538960083731321E-2</v>
      </c>
      <c r="E63" s="4">
        <v>6.4561574931396581E-2</v>
      </c>
      <c r="F63" s="4">
        <v>0.18189657477215587</v>
      </c>
      <c r="G63" s="4">
        <v>0.36255328469240722</v>
      </c>
      <c r="H63" s="4">
        <v>0.54212613487724981</v>
      </c>
      <c r="I63" s="4">
        <v>0.19241987993994783</v>
      </c>
      <c r="J63" s="8" t="s">
        <v>214</v>
      </c>
    </row>
    <row r="64" spans="1:11">
      <c r="A64" s="4" t="s">
        <v>98</v>
      </c>
      <c r="B64" s="4">
        <v>7.677788263651901E-2</v>
      </c>
      <c r="C64" s="4">
        <v>5.7191688086386611E-2</v>
      </c>
      <c r="D64" s="4">
        <v>8.7656179124598041E-2</v>
      </c>
      <c r="E64" s="4">
        <v>5.4959892686477135E-2</v>
      </c>
      <c r="F64" s="4">
        <v>0.16768751450788411</v>
      </c>
      <c r="G64" s="4">
        <v>0.65245472318719289</v>
      </c>
      <c r="H64" s="4">
        <v>1.0406077102923204</v>
      </c>
      <c r="I64" s="4">
        <v>0.34106109959485176</v>
      </c>
    </row>
    <row r="65" spans="1:11">
      <c r="A65" s="4" t="s">
        <v>99</v>
      </c>
      <c r="B65" s="4">
        <v>9.6030368050734283E-2</v>
      </c>
      <c r="C65" s="4">
        <v>7.1532825180649004E-2</v>
      </c>
      <c r="D65" s="4">
        <v>8.7537031891256042E-2</v>
      </c>
      <c r="E65" s="4">
        <v>5.4472556405497211E-2</v>
      </c>
      <c r="F65" s="4">
        <v>0.16167261608481981</v>
      </c>
      <c r="G65" s="4">
        <v>0.81717215714500735</v>
      </c>
      <c r="H65" s="4">
        <v>1.3131901621828441</v>
      </c>
      <c r="I65" s="4">
        <v>0.44245480102282797</v>
      </c>
    </row>
    <row r="66" spans="1:11">
      <c r="A66" s="4" t="s">
        <v>174</v>
      </c>
      <c r="B66" s="4">
        <v>8.9445896859654761E-2</v>
      </c>
      <c r="C66" s="4">
        <v>6.6628066028110181E-2</v>
      </c>
      <c r="D66" s="4">
        <v>0.20006636469053221</v>
      </c>
      <c r="E66" s="4">
        <v>0.13993469333902175</v>
      </c>
      <c r="F66" s="4">
        <v>0.34280117954894407</v>
      </c>
      <c r="G66" s="4">
        <v>0.33302982303483236</v>
      </c>
      <c r="H66" s="4">
        <v>0.47613686383468484</v>
      </c>
      <c r="I66" s="4">
        <v>0.19436358450043559</v>
      </c>
    </row>
    <row r="67" spans="1:11">
      <c r="A67" s="4" t="s">
        <v>101</v>
      </c>
      <c r="B67" s="6">
        <v>0.16731271333194167</v>
      </c>
      <c r="C67" s="4">
        <v>0.12463089870644634</v>
      </c>
      <c r="D67" s="4">
        <v>0.17783696590174639</v>
      </c>
      <c r="E67" s="4">
        <v>0.1218669377778475</v>
      </c>
      <c r="F67" s="4">
        <v>0.36075592442470972</v>
      </c>
      <c r="G67" s="4">
        <v>0.700815480485109</v>
      </c>
      <c r="H67" s="4">
        <v>1.0226801541008381</v>
      </c>
      <c r="I67" s="4">
        <v>0.34547152317787366</v>
      </c>
    </row>
    <row r="68" spans="1:11">
      <c r="A68" s="4" t="s">
        <v>8</v>
      </c>
      <c r="B68" s="4">
        <v>0.10170540592586846</v>
      </c>
      <c r="C68" s="4">
        <v>7.5760149312126504E-2</v>
      </c>
      <c r="D68" s="4">
        <v>8.1711836595109985E-2</v>
      </c>
      <c r="E68" s="4">
        <v>5.8318292965765482E-2</v>
      </c>
      <c r="F68" s="4">
        <v>0.1748574158396107</v>
      </c>
      <c r="G68" s="4">
        <v>0.92716248305034843</v>
      </c>
      <c r="H68" s="4">
        <v>1.2990803649997076</v>
      </c>
      <c r="I68" s="4">
        <v>0.43326815135835062</v>
      </c>
    </row>
    <row r="73" spans="1:11">
      <c r="A73" s="7" t="s">
        <v>175</v>
      </c>
      <c r="J73" s="8"/>
    </row>
    <row r="74" spans="1:11">
      <c r="A74" s="4"/>
      <c r="B74" s="4" t="s">
        <v>0</v>
      </c>
      <c r="C74" s="4" t="s">
        <v>1</v>
      </c>
      <c r="D74" s="4" t="s">
        <v>2</v>
      </c>
      <c r="E74" s="4" t="s">
        <v>3</v>
      </c>
      <c r="F74" s="4" t="s">
        <v>4</v>
      </c>
      <c r="G74" s="4" t="s">
        <v>5</v>
      </c>
      <c r="H74" s="4" t="s">
        <v>6</v>
      </c>
      <c r="I74" s="4" t="s">
        <v>7</v>
      </c>
      <c r="J74" s="8" t="s">
        <v>213</v>
      </c>
      <c r="K74" s="4">
        <f>2/5</f>
        <v>0.4</v>
      </c>
    </row>
    <row r="75" spans="1:11">
      <c r="A75" s="4" t="s">
        <v>99</v>
      </c>
      <c r="B75" s="4">
        <v>9.6030368050734283E-2</v>
      </c>
      <c r="C75" s="4">
        <v>7.1532825180649004E-2</v>
      </c>
      <c r="D75" s="4">
        <v>8.7537031891256042E-2</v>
      </c>
      <c r="E75" s="4">
        <v>5.4472556405497211E-2</v>
      </c>
      <c r="F75" s="4">
        <v>0.16167261608481981</v>
      </c>
      <c r="G75" s="4">
        <v>0.81717215714500735</v>
      </c>
      <c r="H75" s="4">
        <v>1.3131901621828441</v>
      </c>
      <c r="I75" s="4">
        <v>0.44245480102282797</v>
      </c>
      <c r="J75" s="8" t="s">
        <v>214</v>
      </c>
    </row>
    <row r="76" spans="1:11">
      <c r="A76" s="4" t="s">
        <v>98</v>
      </c>
      <c r="B76" s="4">
        <v>7.677788263651901E-2</v>
      </c>
      <c r="C76" s="4">
        <v>5.7191688086386611E-2</v>
      </c>
      <c r="D76" s="4">
        <v>8.7656179124598041E-2</v>
      </c>
      <c r="E76" s="4">
        <v>5.4959892686477135E-2</v>
      </c>
      <c r="F76" s="4">
        <v>0.16768751450788411</v>
      </c>
      <c r="G76" s="4">
        <v>0.65245472318719289</v>
      </c>
      <c r="H76" s="4">
        <v>1.0406077102923204</v>
      </c>
      <c r="I76" s="4">
        <v>0.34106109959485176</v>
      </c>
    </row>
    <row r="77" spans="1:11">
      <c r="A77" s="4" t="s">
        <v>101</v>
      </c>
      <c r="B77" s="6">
        <v>0.16731271333194167</v>
      </c>
      <c r="C77" s="4">
        <v>0.12463089870644634</v>
      </c>
      <c r="D77" s="4">
        <v>0.17783696590174639</v>
      </c>
      <c r="E77" s="4">
        <v>0.1218669377778475</v>
      </c>
      <c r="F77" s="4">
        <v>0.36075592442470972</v>
      </c>
      <c r="G77" s="4">
        <v>0.700815480485109</v>
      </c>
      <c r="H77" s="4">
        <v>1.0226801541008381</v>
      </c>
      <c r="I77" s="4">
        <v>0.34547152317787366</v>
      </c>
    </row>
    <row r="78" spans="1:11">
      <c r="A78" s="4" t="s">
        <v>174</v>
      </c>
      <c r="B78" s="4">
        <v>8.9445896859654761E-2</v>
      </c>
      <c r="C78" s="4">
        <v>6.6628066028110181E-2</v>
      </c>
      <c r="D78" s="4">
        <v>0.20006636469053221</v>
      </c>
      <c r="E78" s="4">
        <v>0.13993469333902175</v>
      </c>
      <c r="F78" s="4">
        <v>0.34280117954894407</v>
      </c>
      <c r="G78" s="4">
        <v>0.33302982303483236</v>
      </c>
      <c r="H78" s="4">
        <v>0.47613686383468484</v>
      </c>
      <c r="I78" s="4">
        <v>0.19436358450043559</v>
      </c>
    </row>
    <row r="79" spans="1:11">
      <c r="A79" s="4" t="s">
        <v>100</v>
      </c>
      <c r="B79" s="6">
        <v>0.13456447646533118</v>
      </c>
      <c r="C79" s="4">
        <v>0.10023680389764465</v>
      </c>
      <c r="D79" s="4">
        <v>0.15853216405849566</v>
      </c>
      <c r="E79" s="4">
        <v>0.10856882811203389</v>
      </c>
      <c r="F79" s="4">
        <v>0.30519261125759822</v>
      </c>
      <c r="G79" s="4">
        <v>0.63228055008861794</v>
      </c>
      <c r="H79" s="4">
        <v>0.92325583356401997</v>
      </c>
      <c r="I79" s="4">
        <v>0.3284378461346158</v>
      </c>
    </row>
    <row r="80" spans="1:11">
      <c r="A80" s="4" t="s">
        <v>8</v>
      </c>
      <c r="B80" s="4">
        <v>0.10170540592586846</v>
      </c>
      <c r="C80" s="4">
        <v>7.5760149312126504E-2</v>
      </c>
      <c r="D80" s="4">
        <v>8.1711836595109985E-2</v>
      </c>
      <c r="E80" s="4">
        <v>5.8318292965765482E-2</v>
      </c>
      <c r="F80" s="4">
        <v>0.1748574158396107</v>
      </c>
      <c r="G80" s="4">
        <v>0.92716248305034843</v>
      </c>
      <c r="H80" s="4">
        <v>1.2990803649997076</v>
      </c>
      <c r="I80" s="4">
        <v>0.43326815135835062</v>
      </c>
    </row>
    <row r="85" spans="1:11">
      <c r="A85" s="7" t="s">
        <v>194</v>
      </c>
    </row>
    <row r="86" spans="1:11">
      <c r="A86" s="4"/>
      <c r="B86" s="4" t="s">
        <v>0</v>
      </c>
      <c r="C86" s="4" t="s">
        <v>1</v>
      </c>
      <c r="D86" s="4" t="s">
        <v>2</v>
      </c>
      <c r="E86" s="4" t="s">
        <v>3</v>
      </c>
      <c r="F86" s="4" t="s">
        <v>4</v>
      </c>
      <c r="G86" s="4" t="s">
        <v>5</v>
      </c>
      <c r="H86" s="4" t="s">
        <v>6</v>
      </c>
      <c r="I86" s="4" t="s">
        <v>7</v>
      </c>
      <c r="J86" s="8" t="s">
        <v>213</v>
      </c>
      <c r="K86" s="4">
        <f>2/5</f>
        <v>0.4</v>
      </c>
    </row>
    <row r="87" spans="1:11">
      <c r="A87" s="4" t="s">
        <v>99</v>
      </c>
      <c r="B87" s="4">
        <v>9.6030368050734283E-2</v>
      </c>
      <c r="C87" s="4">
        <v>7.1532825180649004E-2</v>
      </c>
      <c r="D87" s="4">
        <v>8.7537031891256042E-2</v>
      </c>
      <c r="E87" s="4">
        <v>5.4472556405497211E-2</v>
      </c>
      <c r="F87" s="4">
        <v>0.16167261608481981</v>
      </c>
      <c r="G87" s="4">
        <v>0.81717215714500735</v>
      </c>
      <c r="H87" s="4">
        <v>1.3131901621828441</v>
      </c>
      <c r="I87" s="4">
        <v>0.44245480102282797</v>
      </c>
      <c r="J87" s="8" t="s">
        <v>214</v>
      </c>
    </row>
    <row r="88" spans="1:11">
      <c r="A88" s="4" t="s">
        <v>98</v>
      </c>
      <c r="B88" s="4">
        <v>7.677788263651901E-2</v>
      </c>
      <c r="C88" s="4">
        <v>5.7191688086386611E-2</v>
      </c>
      <c r="D88" s="4">
        <v>8.7656179124598041E-2</v>
      </c>
      <c r="E88" s="4">
        <v>5.4959892686477135E-2</v>
      </c>
      <c r="F88" s="4">
        <v>0.16768751450788411</v>
      </c>
      <c r="G88" s="4">
        <v>0.65245472318719289</v>
      </c>
      <c r="H88" s="4">
        <v>1.0406077102923204</v>
      </c>
      <c r="I88" s="4">
        <v>0.34106109959485176</v>
      </c>
    </row>
    <row r="89" spans="1:11">
      <c r="A89" s="4" t="s">
        <v>101</v>
      </c>
      <c r="B89" s="6">
        <v>0.16731271333194167</v>
      </c>
      <c r="C89" s="4">
        <v>0.12463089870644634</v>
      </c>
      <c r="D89" s="4">
        <v>0.17783696590174639</v>
      </c>
      <c r="E89" s="4">
        <v>0.1218669377778475</v>
      </c>
      <c r="F89" s="4">
        <v>0.36075592442470972</v>
      </c>
      <c r="G89" s="4">
        <v>0.700815480485109</v>
      </c>
      <c r="H89" s="4">
        <v>1.0226801541008381</v>
      </c>
      <c r="I89" s="4">
        <v>0.34547152317787366</v>
      </c>
    </row>
    <row r="90" spans="1:11">
      <c r="A90" s="4" t="s">
        <v>174</v>
      </c>
      <c r="B90" s="4">
        <v>8.9445896859654761E-2</v>
      </c>
      <c r="C90" s="4">
        <v>6.6628066028110181E-2</v>
      </c>
      <c r="D90" s="4">
        <v>0.20006636469053221</v>
      </c>
      <c r="E90" s="4">
        <v>0.13993469333902175</v>
      </c>
      <c r="F90" s="4">
        <v>0.34280117954894407</v>
      </c>
      <c r="G90" s="4">
        <v>0.33302982303483236</v>
      </c>
      <c r="H90" s="4">
        <v>0.47613686383468484</v>
      </c>
      <c r="I90" s="4">
        <v>0.19436358450043559</v>
      </c>
    </row>
    <row r="91" spans="1:11">
      <c r="A91" s="4" t="s">
        <v>100</v>
      </c>
      <c r="B91" s="6">
        <v>0.13456447646533118</v>
      </c>
      <c r="C91" s="4">
        <v>0.10023680389764465</v>
      </c>
      <c r="D91" s="4">
        <v>0.15853216405849566</v>
      </c>
      <c r="E91" s="4">
        <v>0.10856882811203389</v>
      </c>
      <c r="F91" s="4">
        <v>0.30519261125759822</v>
      </c>
      <c r="G91" s="4">
        <v>0.63228055008861794</v>
      </c>
      <c r="H91" s="4">
        <v>0.92325583356401997</v>
      </c>
      <c r="I91" s="4">
        <v>0.3284378461346158</v>
      </c>
    </row>
    <row r="92" spans="1:11">
      <c r="A92" s="4" t="s">
        <v>8</v>
      </c>
      <c r="B92" s="4">
        <v>0.10170540592586846</v>
      </c>
      <c r="C92" s="4">
        <v>7.5760149312126504E-2</v>
      </c>
      <c r="D92" s="4">
        <v>8.1711836595109985E-2</v>
      </c>
      <c r="E92" s="4">
        <v>5.8318292965765482E-2</v>
      </c>
      <c r="F92" s="4">
        <v>0.1748574158396107</v>
      </c>
      <c r="G92" s="4">
        <v>0.92716248305034843</v>
      </c>
      <c r="H92" s="4">
        <v>1.2990803649997076</v>
      </c>
      <c r="I92" s="4">
        <v>0.43326815135835062</v>
      </c>
    </row>
    <row r="97" spans="1:11">
      <c r="A97" s="7" t="s">
        <v>202</v>
      </c>
    </row>
    <row r="98" spans="1:11">
      <c r="A98" s="4"/>
      <c r="B98" s="4" t="s">
        <v>0</v>
      </c>
      <c r="C98" s="4" t="s">
        <v>1</v>
      </c>
      <c r="D98" s="4" t="s">
        <v>2</v>
      </c>
      <c r="E98" s="4" t="s">
        <v>3</v>
      </c>
      <c r="F98" s="4" t="s">
        <v>4</v>
      </c>
      <c r="G98" s="4" t="s">
        <v>5</v>
      </c>
      <c r="H98" s="4" t="s">
        <v>6</v>
      </c>
      <c r="I98" s="4" t="s">
        <v>7</v>
      </c>
      <c r="J98" s="8" t="s">
        <v>213</v>
      </c>
      <c r="K98" s="4">
        <f>2/5</f>
        <v>0.4</v>
      </c>
    </row>
    <row r="99" spans="1:11">
      <c r="A99" s="4" t="s">
        <v>99</v>
      </c>
      <c r="B99" s="4">
        <v>9.6030368050734283E-2</v>
      </c>
      <c r="C99" s="4">
        <v>7.1532825180649004E-2</v>
      </c>
      <c r="D99" s="4">
        <v>8.7537031891256042E-2</v>
      </c>
      <c r="E99" s="4">
        <v>5.4472556405497211E-2</v>
      </c>
      <c r="F99" s="4">
        <v>0.16167261608481981</v>
      </c>
      <c r="G99" s="4">
        <v>0.81717215714500735</v>
      </c>
      <c r="H99" s="4">
        <v>1.3131901621828441</v>
      </c>
      <c r="I99" s="4">
        <v>0.44245480102282797</v>
      </c>
      <c r="J99" s="8" t="s">
        <v>214</v>
      </c>
    </row>
    <row r="100" spans="1:11">
      <c r="A100" s="4" t="s">
        <v>98</v>
      </c>
      <c r="B100" s="4">
        <v>7.677788263651901E-2</v>
      </c>
      <c r="C100" s="4">
        <v>5.7191688086386611E-2</v>
      </c>
      <c r="D100" s="4">
        <v>8.7656179124598041E-2</v>
      </c>
      <c r="E100" s="4">
        <v>5.4959892686477135E-2</v>
      </c>
      <c r="F100" s="4">
        <v>0.16768751450788411</v>
      </c>
      <c r="G100" s="4">
        <v>0.65245472318719289</v>
      </c>
      <c r="H100" s="4">
        <v>1.0406077102923204</v>
      </c>
      <c r="I100" s="4">
        <v>0.34106109959485176</v>
      </c>
    </row>
    <row r="101" spans="1:11">
      <c r="A101" s="4" t="s">
        <v>101</v>
      </c>
      <c r="B101" s="6">
        <v>0.16731271333194167</v>
      </c>
      <c r="C101" s="4">
        <v>0.12463089870644634</v>
      </c>
      <c r="D101" s="4">
        <v>0.17783696590174639</v>
      </c>
      <c r="E101" s="4">
        <v>0.1218669377778475</v>
      </c>
      <c r="F101" s="4">
        <v>0.36075592442470972</v>
      </c>
      <c r="G101" s="4">
        <v>0.700815480485109</v>
      </c>
      <c r="H101" s="4">
        <v>1.0226801541008381</v>
      </c>
      <c r="I101" s="4">
        <v>0.34547152317787366</v>
      </c>
    </row>
    <row r="102" spans="1:11">
      <c r="A102" s="4" t="s">
        <v>174</v>
      </c>
      <c r="B102" s="4">
        <v>8.9445896859654761E-2</v>
      </c>
      <c r="C102" s="4">
        <v>6.6628066028110181E-2</v>
      </c>
      <c r="D102" s="4">
        <v>0.20006636469053221</v>
      </c>
      <c r="E102" s="4">
        <v>0.13993469333902175</v>
      </c>
      <c r="F102" s="4">
        <v>0.34280117954894407</v>
      </c>
      <c r="G102" s="4">
        <v>0.33302982303483236</v>
      </c>
      <c r="H102" s="4">
        <v>0.47613686383468484</v>
      </c>
      <c r="I102" s="4">
        <v>0.19436358450043559</v>
      </c>
    </row>
    <row r="103" spans="1:11">
      <c r="A103" s="4" t="s">
        <v>68</v>
      </c>
      <c r="B103" s="6">
        <v>0.1302021541059494</v>
      </c>
      <c r="C103" s="4">
        <v>9.6987318874839856E-2</v>
      </c>
      <c r="D103" s="4">
        <v>8.2113435478068E-2</v>
      </c>
      <c r="E103" s="4">
        <v>5.9436157623291387E-2</v>
      </c>
      <c r="F103" s="4">
        <v>0.17086137276140706</v>
      </c>
      <c r="G103" s="4">
        <v>1.1811382426051895</v>
      </c>
      <c r="H103" s="4">
        <v>1.6317898523916896</v>
      </c>
      <c r="I103" s="4">
        <v>0.56763747889509319</v>
      </c>
    </row>
    <row r="104" spans="1:11">
      <c r="A104" s="4" t="s">
        <v>8</v>
      </c>
      <c r="B104" s="4">
        <v>0.10170540592586846</v>
      </c>
      <c r="C104" s="4">
        <v>7.5760149312126504E-2</v>
      </c>
      <c r="D104" s="4">
        <v>8.1711836595109985E-2</v>
      </c>
      <c r="E104" s="4">
        <v>5.8318292965765482E-2</v>
      </c>
      <c r="F104" s="4">
        <v>0.1748574158396107</v>
      </c>
      <c r="G104" s="4">
        <v>0.92716248305034843</v>
      </c>
      <c r="H104" s="4">
        <v>1.2990803649997076</v>
      </c>
      <c r="I104" s="4">
        <v>0.43326815135835062</v>
      </c>
    </row>
    <row r="109" spans="1:11">
      <c r="A109" s="7" t="s">
        <v>216</v>
      </c>
      <c r="J109" s="8"/>
    </row>
    <row r="110" spans="1:11">
      <c r="A110" s="4"/>
      <c r="B110" s="4" t="s">
        <v>0</v>
      </c>
      <c r="C110" s="4" t="s">
        <v>1</v>
      </c>
      <c r="D110" s="4" t="s">
        <v>2</v>
      </c>
      <c r="E110" s="4" t="s">
        <v>3</v>
      </c>
      <c r="F110" s="4" t="s">
        <v>4</v>
      </c>
      <c r="G110" s="4" t="s">
        <v>5</v>
      </c>
      <c r="H110" s="4" t="s">
        <v>6</v>
      </c>
      <c r="I110" s="4" t="s">
        <v>7</v>
      </c>
      <c r="J110" s="8"/>
    </row>
    <row r="111" spans="1:11">
      <c r="A111" s="4" t="s">
        <v>99</v>
      </c>
      <c r="B111" s="4">
        <v>9.6030368050734283E-2</v>
      </c>
      <c r="C111" s="4">
        <v>7.1532825180649004E-2</v>
      </c>
      <c r="D111" s="4">
        <v>8.7537031891256042E-2</v>
      </c>
      <c r="E111" s="4">
        <v>5.4472556405497211E-2</v>
      </c>
      <c r="F111" s="4">
        <v>0.16167261608481981</v>
      </c>
      <c r="G111" s="4">
        <v>0.81717215714500735</v>
      </c>
      <c r="H111" s="4">
        <v>1.3131901621828441</v>
      </c>
      <c r="I111" s="4">
        <v>0.44245480102282797</v>
      </c>
    </row>
    <row r="112" spans="1:11">
      <c r="A112" s="4" t="s">
        <v>98</v>
      </c>
      <c r="B112" s="4">
        <v>7.677788263651901E-2</v>
      </c>
      <c r="C112" s="4">
        <v>5.7191688086386611E-2</v>
      </c>
      <c r="D112" s="4">
        <v>8.7656179124598041E-2</v>
      </c>
      <c r="E112" s="4">
        <v>5.4959892686477135E-2</v>
      </c>
      <c r="F112" s="4">
        <v>0.16768751450788411</v>
      </c>
      <c r="G112" s="4">
        <v>0.65245472318719289</v>
      </c>
      <c r="H112" s="4">
        <v>1.0406077102923204</v>
      </c>
      <c r="I112" s="4">
        <v>0.34106109959485176</v>
      </c>
    </row>
    <row r="113" spans="1:9">
      <c r="A113" s="4" t="s">
        <v>101</v>
      </c>
      <c r="B113" s="4">
        <v>0.16731271333194167</v>
      </c>
      <c r="C113" s="4">
        <v>0.12463089870644634</v>
      </c>
      <c r="D113" s="4">
        <v>0.17783696590174639</v>
      </c>
      <c r="E113" s="4">
        <v>0.1218669377778475</v>
      </c>
      <c r="F113" s="4">
        <v>0.36075592442470972</v>
      </c>
      <c r="G113" s="4">
        <v>0.700815480485109</v>
      </c>
      <c r="H113" s="4">
        <v>1.0226801541008381</v>
      </c>
      <c r="I113" s="4">
        <v>0.34547152317787366</v>
      </c>
    </row>
    <row r="114" spans="1:9">
      <c r="A114" s="4" t="s">
        <v>174</v>
      </c>
      <c r="B114" s="4">
        <v>8.9445896859654761E-2</v>
      </c>
      <c r="C114" s="4">
        <v>6.6628066028110181E-2</v>
      </c>
      <c r="D114" s="4">
        <v>0.20006636469053221</v>
      </c>
      <c r="E114" s="4">
        <v>0.13993469333902175</v>
      </c>
      <c r="F114" s="4">
        <v>0.34280117954894407</v>
      </c>
      <c r="G114" s="4">
        <v>0.33302982303483236</v>
      </c>
      <c r="H114" s="4">
        <v>0.47613686383468484</v>
      </c>
      <c r="I114" s="4">
        <v>0.19436358450043559</v>
      </c>
    </row>
    <row r="115" spans="1:9">
      <c r="A115" s="4" t="s">
        <v>100</v>
      </c>
      <c r="B115" s="4">
        <v>0.13456447646533118</v>
      </c>
      <c r="C115" s="4">
        <v>0.10023680389764465</v>
      </c>
      <c r="D115" s="4">
        <v>0.15853216405849566</v>
      </c>
      <c r="E115" s="4">
        <v>0.10856882811203389</v>
      </c>
      <c r="F115" s="4">
        <v>0.30519261125759822</v>
      </c>
      <c r="G115" s="4">
        <v>0.63228055008861794</v>
      </c>
      <c r="H115" s="4">
        <v>0.92325583356401997</v>
      </c>
      <c r="I115" s="4">
        <v>0.3284378461346158</v>
      </c>
    </row>
    <row r="116" spans="1:9">
      <c r="A116" s="4" t="s">
        <v>8</v>
      </c>
      <c r="B116" s="4">
        <v>0.10170540592586846</v>
      </c>
      <c r="C116" s="4">
        <v>7.5760149312126504E-2</v>
      </c>
      <c r="D116" s="4">
        <v>8.1711836595109985E-2</v>
      </c>
      <c r="E116" s="4">
        <v>5.8318292965765482E-2</v>
      </c>
      <c r="F116" s="4">
        <v>0.1748574158396107</v>
      </c>
      <c r="G116" s="4">
        <v>0.92716248305034843</v>
      </c>
      <c r="H116" s="4">
        <v>1.2990803649997076</v>
      </c>
      <c r="I116" s="4">
        <v>0.43326815135835062</v>
      </c>
    </row>
  </sheetData>
  <phoneticPr fontId="1"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L503"/>
  <sheetViews>
    <sheetView zoomScale="90" workbookViewId="0">
      <selection activeCell="A14" sqref="A14"/>
    </sheetView>
  </sheetViews>
  <sheetFormatPr baseColWidth="10" defaultColWidth="11" defaultRowHeight="15"/>
  <cols>
    <col min="1" max="1" width="25" bestFit="1" customWidth="1"/>
    <col min="10" max="11" width="11" style="4"/>
  </cols>
  <sheetData>
    <row r="1" spans="1:12">
      <c r="A1" s="3" t="s">
        <v>38</v>
      </c>
      <c r="B1" s="2"/>
      <c r="C1" s="2"/>
      <c r="D1" s="2"/>
      <c r="E1" s="2"/>
      <c r="F1" s="2"/>
      <c r="G1" s="2"/>
      <c r="H1" s="2"/>
      <c r="I1" s="2"/>
      <c r="K1" s="4" t="s">
        <v>0</v>
      </c>
      <c r="L1" s="4" t="s">
        <v>5</v>
      </c>
    </row>
    <row r="2" spans="1:12">
      <c r="B2" t="s">
        <v>0</v>
      </c>
      <c r="C2" t="s">
        <v>1</v>
      </c>
      <c r="D2" t="s">
        <v>2</v>
      </c>
      <c r="E2" t="s">
        <v>3</v>
      </c>
      <c r="F2" t="s">
        <v>4</v>
      </c>
      <c r="G2" t="s">
        <v>5</v>
      </c>
      <c r="H2" t="s">
        <v>6</v>
      </c>
      <c r="I2" t="s">
        <v>7</v>
      </c>
      <c r="J2" s="8" t="s">
        <v>213</v>
      </c>
      <c r="K2" s="4">
        <f>2/5</f>
        <v>0.4</v>
      </c>
    </row>
    <row r="3" spans="1:12">
      <c r="A3" t="s">
        <v>34</v>
      </c>
      <c r="B3">
        <v>0.15824149504144985</v>
      </c>
      <c r="C3">
        <v>0.11787376671454938</v>
      </c>
      <c r="D3">
        <v>0.30914206610531969</v>
      </c>
      <c r="E3">
        <v>0.22501760615987701</v>
      </c>
      <c r="F3">
        <v>0.57267576226754291</v>
      </c>
      <c r="G3">
        <v>0.38129319700668529</v>
      </c>
      <c r="H3">
        <v>0.52384241716089996</v>
      </c>
      <c r="I3">
        <v>0.20582985081788926</v>
      </c>
      <c r="J3" s="8" t="s">
        <v>214</v>
      </c>
    </row>
    <row r="4" spans="1:12">
      <c r="A4" t="s">
        <v>35</v>
      </c>
      <c r="B4">
        <v>-3.908135004246964E-2</v>
      </c>
      <c r="C4">
        <v>-2.9111617888778404E-2</v>
      </c>
      <c r="D4">
        <v>0.30536499225997338</v>
      </c>
      <c r="E4">
        <v>0.23066105570501605</v>
      </c>
      <c r="F4">
        <v>0.63757732940513456</v>
      </c>
      <c r="G4">
        <v>-9.5333841883204942E-2</v>
      </c>
      <c r="H4">
        <v>-0.12620950597749878</v>
      </c>
      <c r="I4">
        <v>-4.5659744388872499E-2</v>
      </c>
    </row>
    <row r="5" spans="1:12">
      <c r="A5" t="s">
        <v>36</v>
      </c>
      <c r="B5" s="6">
        <v>0.35021825824776737</v>
      </c>
      <c r="C5">
        <v>0.26087686583762265</v>
      </c>
      <c r="D5">
        <v>0.25952210243225166</v>
      </c>
      <c r="E5">
        <v>0.17462005379137963</v>
      </c>
      <c r="F5">
        <v>0.40879347609945826</v>
      </c>
      <c r="G5">
        <v>1.0052202236059051</v>
      </c>
      <c r="H5">
        <v>1.4939685343889249</v>
      </c>
      <c r="I5">
        <v>0.63816298715626285</v>
      </c>
    </row>
    <row r="6" spans="1:12">
      <c r="A6" t="s">
        <v>37</v>
      </c>
      <c r="B6" s="6">
        <v>0.35283239930117294</v>
      </c>
      <c r="C6">
        <v>0.26282413417332268</v>
      </c>
      <c r="D6">
        <v>0.25026215200252067</v>
      </c>
      <c r="E6">
        <v>0.17008332922240701</v>
      </c>
      <c r="F6">
        <v>0.39588389401696933</v>
      </c>
      <c r="G6">
        <v>1.0501952934963792</v>
      </c>
      <c r="H6">
        <v>1.5452668722732048</v>
      </c>
      <c r="I6">
        <v>0.66389195960080372</v>
      </c>
    </row>
    <row r="7" spans="1:12">
      <c r="A7" t="s">
        <v>8</v>
      </c>
      <c r="B7">
        <v>0.27372470818810463</v>
      </c>
      <c r="C7">
        <v>0.20389697650746569</v>
      </c>
      <c r="D7">
        <v>0.22648971077471869</v>
      </c>
      <c r="E7">
        <v>0.16150080673572256</v>
      </c>
      <c r="F7">
        <v>0.42341233853792715</v>
      </c>
      <c r="G7">
        <v>0.9002482974172491</v>
      </c>
      <c r="H7">
        <v>1.262513671780721</v>
      </c>
      <c r="I7">
        <v>0.48155653000462012</v>
      </c>
    </row>
    <row r="12" spans="1:12" s="2" customFormat="1">
      <c r="A12" s="11" t="s">
        <v>346</v>
      </c>
      <c r="J12" s="4"/>
      <c r="K12" s="4"/>
    </row>
    <row r="13" spans="1:12">
      <c r="A13" s="4"/>
      <c r="B13" s="4" t="s">
        <v>0</v>
      </c>
      <c r="C13" s="4" t="s">
        <v>1</v>
      </c>
      <c r="D13" s="4" t="s">
        <v>2</v>
      </c>
      <c r="E13" s="4" t="s">
        <v>3</v>
      </c>
      <c r="F13" s="4" t="s">
        <v>4</v>
      </c>
      <c r="G13" s="4" t="s">
        <v>5</v>
      </c>
      <c r="H13" s="4" t="s">
        <v>6</v>
      </c>
      <c r="I13" s="4" t="s">
        <v>7</v>
      </c>
      <c r="J13" s="8" t="s">
        <v>213</v>
      </c>
      <c r="K13" s="4">
        <f>3/5</f>
        <v>0.6</v>
      </c>
      <c r="L13">
        <f>AVERAGE(G16:G18)</f>
        <v>0.98079726573889536</v>
      </c>
    </row>
    <row r="14" spans="1:12">
      <c r="A14" s="4" t="s">
        <v>34</v>
      </c>
      <c r="B14" s="4">
        <v>0.15824149504144985</v>
      </c>
      <c r="C14" s="4">
        <v>0.11787376671454938</v>
      </c>
      <c r="D14" s="4">
        <v>0.30914206610531969</v>
      </c>
      <c r="E14" s="4">
        <v>0.22501760615987701</v>
      </c>
      <c r="F14" s="4">
        <v>0.57267576226754291</v>
      </c>
      <c r="G14" s="4">
        <v>0.38129319700668529</v>
      </c>
      <c r="H14" s="4">
        <v>0.52384241716089996</v>
      </c>
      <c r="I14" s="4">
        <v>0.20582985081788926</v>
      </c>
      <c r="J14" s="8" t="s">
        <v>214</v>
      </c>
      <c r="K14" s="10">
        <v>1</v>
      </c>
    </row>
    <row r="15" spans="1:12">
      <c r="A15" s="4" t="s">
        <v>35</v>
      </c>
      <c r="B15" s="4">
        <v>-3.908135004246964E-2</v>
      </c>
      <c r="C15" s="4">
        <v>-2.9111617888778404E-2</v>
      </c>
      <c r="D15" s="4">
        <v>0.30536499225997338</v>
      </c>
      <c r="E15" s="4">
        <v>0.23066105570501605</v>
      </c>
      <c r="F15" s="4">
        <v>0.63757732940513456</v>
      </c>
      <c r="G15" s="4">
        <v>-9.5333841883204942E-2</v>
      </c>
      <c r="H15" s="4">
        <v>-0.12620950597749878</v>
      </c>
      <c r="I15" s="4">
        <v>-4.5659744388872499E-2</v>
      </c>
    </row>
    <row r="16" spans="1:12">
      <c r="A16" s="4" t="s">
        <v>36</v>
      </c>
      <c r="B16" s="6">
        <v>0.35021825824776737</v>
      </c>
      <c r="C16" s="4">
        <v>0.26087686583762265</v>
      </c>
      <c r="D16" s="4">
        <v>0.25952210243225166</v>
      </c>
      <c r="E16" s="4">
        <v>0.17462005379137963</v>
      </c>
      <c r="F16" s="4">
        <v>0.40879347609945826</v>
      </c>
      <c r="G16" s="9">
        <v>1.0052202236059051</v>
      </c>
      <c r="H16" s="4">
        <v>1.4939685343889249</v>
      </c>
      <c r="I16" s="4">
        <v>0.63816298715626285</v>
      </c>
    </row>
    <row r="17" spans="1:11">
      <c r="A17" s="4" t="s">
        <v>40</v>
      </c>
      <c r="B17" s="6">
        <v>0.31225350449742284</v>
      </c>
      <c r="C17" s="4">
        <v>0.23259699824808028</v>
      </c>
      <c r="D17" s="4">
        <v>0.2622358719875576</v>
      </c>
      <c r="E17" s="4">
        <v>0.17661147356777798</v>
      </c>
      <c r="F17" s="4">
        <v>0.3713440621768177</v>
      </c>
      <c r="G17" s="9">
        <v>0.88697628011440166</v>
      </c>
      <c r="H17" s="4">
        <v>1.3169982309151438</v>
      </c>
      <c r="I17" s="4">
        <v>0.62636520127613571</v>
      </c>
    </row>
    <row r="18" spans="1:11">
      <c r="A18" s="4" t="s">
        <v>37</v>
      </c>
      <c r="B18" s="6">
        <v>0.35283239930117294</v>
      </c>
      <c r="C18" s="4">
        <v>0.26282413417332268</v>
      </c>
      <c r="D18" s="4">
        <v>0.25026215200252067</v>
      </c>
      <c r="E18" s="4">
        <v>0.17008332922240701</v>
      </c>
      <c r="F18" s="4">
        <v>0.39588389401696933</v>
      </c>
      <c r="G18" s="9">
        <v>1.0501952934963792</v>
      </c>
      <c r="H18" s="4">
        <v>1.5452668722732048</v>
      </c>
      <c r="I18" s="4">
        <v>0.66389195960080372</v>
      </c>
    </row>
    <row r="19" spans="1:11">
      <c r="A19" s="4" t="s">
        <v>8</v>
      </c>
      <c r="B19" s="4">
        <v>0.27372470818810463</v>
      </c>
      <c r="C19" s="4">
        <v>0.20389697650746569</v>
      </c>
      <c r="D19" s="4">
        <v>0.22648971077471869</v>
      </c>
      <c r="E19" s="4">
        <v>0.16150080673572256</v>
      </c>
      <c r="F19" s="4">
        <v>0.42341233853792715</v>
      </c>
      <c r="G19" s="4">
        <v>0.9002482974172491</v>
      </c>
      <c r="H19" s="4">
        <v>1.262513671780721</v>
      </c>
      <c r="I19" s="4">
        <v>0.48155653000462012</v>
      </c>
    </row>
    <row r="20" spans="1:11">
      <c r="A20" s="1"/>
    </row>
    <row r="21" spans="1:11">
      <c r="A21" s="1"/>
    </row>
    <row r="22" spans="1:11">
      <c r="A22" s="1"/>
    </row>
    <row r="23" spans="1:11">
      <c r="A23" s="1"/>
    </row>
    <row r="24" spans="1:11">
      <c r="A24" s="7" t="s">
        <v>69</v>
      </c>
    </row>
    <row r="25" spans="1:11">
      <c r="A25" s="4"/>
      <c r="B25" s="4" t="s">
        <v>0</v>
      </c>
      <c r="C25" s="4" t="s">
        <v>1</v>
      </c>
      <c r="D25" s="4" t="s">
        <v>2</v>
      </c>
      <c r="E25" s="4" t="s">
        <v>3</v>
      </c>
      <c r="F25" s="4" t="s">
        <v>4</v>
      </c>
      <c r="G25" s="4" t="s">
        <v>5</v>
      </c>
      <c r="H25" s="4" t="s">
        <v>6</v>
      </c>
      <c r="I25" s="4" t="s">
        <v>7</v>
      </c>
      <c r="J25" s="8" t="s">
        <v>213</v>
      </c>
      <c r="K25" s="4">
        <f>2/5</f>
        <v>0.4</v>
      </c>
    </row>
    <row r="26" spans="1:11">
      <c r="A26" s="4" t="s">
        <v>70</v>
      </c>
      <c r="B26" s="4">
        <v>0.13093293196513775</v>
      </c>
      <c r="C26" s="4">
        <v>9.7531673810765884E-2</v>
      </c>
      <c r="D26" s="4">
        <v>0.28708666975578323</v>
      </c>
      <c r="E26" s="4">
        <v>0.20296150075407721</v>
      </c>
      <c r="F26" s="4">
        <v>0.483026209753604</v>
      </c>
      <c r="G26" s="4">
        <v>0.3397290229244479</v>
      </c>
      <c r="H26" s="4">
        <v>0.48054273075632353</v>
      </c>
      <c r="I26" s="4">
        <v>0.20191797430726929</v>
      </c>
      <c r="J26" s="8" t="s">
        <v>214</v>
      </c>
    </row>
    <row r="27" spans="1:11">
      <c r="A27" s="4" t="s">
        <v>71</v>
      </c>
      <c r="B27" s="6">
        <v>0.37544211277024414</v>
      </c>
      <c r="C27" s="4">
        <v>0.27966606359416146</v>
      </c>
      <c r="D27" s="4">
        <v>0.27377330510771575</v>
      </c>
      <c r="E27" s="4">
        <v>0.1904530689543624</v>
      </c>
      <c r="F27" s="4">
        <v>0.38616732373311335</v>
      </c>
      <c r="G27" s="4">
        <v>1.0215242259800574</v>
      </c>
      <c r="H27" s="4">
        <v>1.4684250830380521</v>
      </c>
      <c r="I27" s="4">
        <v>0.72420954960819861</v>
      </c>
    </row>
    <row r="28" spans="1:11">
      <c r="A28" s="4">
        <v>501</v>
      </c>
      <c r="B28" s="4">
        <v>0.26018896689803073</v>
      </c>
      <c r="C28" s="4">
        <v>0.19381423044445148</v>
      </c>
      <c r="D28" s="4">
        <v>0.28362444732211151</v>
      </c>
      <c r="E28" s="4">
        <v>0.20417189432910379</v>
      </c>
      <c r="F28" s="4">
        <v>0.43251806512061464</v>
      </c>
      <c r="G28" s="4">
        <v>0.6833481114705785</v>
      </c>
      <c r="H28" s="4">
        <v>0.94926988399315704</v>
      </c>
      <c r="I28" s="4">
        <v>0.44810667131418719</v>
      </c>
    </row>
    <row r="29" spans="1:11">
      <c r="A29" s="4" t="s">
        <v>72</v>
      </c>
      <c r="B29" s="4">
        <v>0.13635502949186593</v>
      </c>
      <c r="C29" s="4">
        <v>0.10157058319292053</v>
      </c>
      <c r="D29" s="4">
        <v>0.30163088502088192</v>
      </c>
      <c r="E29" s="4">
        <v>0.20885230369210955</v>
      </c>
      <c r="F29" s="4">
        <v>0.4905538155243343</v>
      </c>
      <c r="G29" s="4">
        <v>0.33673800740228838</v>
      </c>
      <c r="H29" s="4">
        <v>0.48632732987545146</v>
      </c>
      <c r="I29" s="4">
        <v>0.20705288589867679</v>
      </c>
    </row>
    <row r="30" spans="1:11">
      <c r="A30" s="4" t="s">
        <v>73</v>
      </c>
      <c r="B30" s="6">
        <v>0.40497964356845606</v>
      </c>
      <c r="C30" s="4">
        <v>0.30166851000507439</v>
      </c>
      <c r="D30" s="4">
        <v>0.3406338925846133</v>
      </c>
      <c r="E30" s="4">
        <v>0.23702643160261813</v>
      </c>
      <c r="F30" s="4">
        <v>0.60415897752612258</v>
      </c>
      <c r="G30" s="4">
        <v>0.88560920264309895</v>
      </c>
      <c r="H30" s="4">
        <v>1.2727209702537758</v>
      </c>
      <c r="I30" s="4">
        <v>0.49931975063969131</v>
      </c>
    </row>
    <row r="31" spans="1:11">
      <c r="A31" s="4" t="s">
        <v>8</v>
      </c>
      <c r="B31" s="4">
        <v>0.27372470818810463</v>
      </c>
      <c r="C31" s="4">
        <v>0.20389697650746569</v>
      </c>
      <c r="D31" s="4">
        <v>0.22648971077471872</v>
      </c>
      <c r="E31" s="4">
        <v>0.16150080673572256</v>
      </c>
      <c r="F31" s="4">
        <v>0.4234123385379272</v>
      </c>
      <c r="G31" s="4">
        <v>0.90024829741724899</v>
      </c>
      <c r="H31" s="4">
        <v>1.262513671780721</v>
      </c>
      <c r="I31" s="4">
        <v>0.48155653000462006</v>
      </c>
    </row>
    <row r="32" spans="1:11">
      <c r="A32" s="1"/>
    </row>
    <row r="33" spans="1:11">
      <c r="A33" s="1"/>
    </row>
    <row r="34" spans="1:11">
      <c r="A34" s="1"/>
    </row>
    <row r="35" spans="1:11">
      <c r="A35" s="1"/>
    </row>
    <row r="36" spans="1:11">
      <c r="A36" s="7" t="s">
        <v>102</v>
      </c>
    </row>
    <row r="37" spans="1:11">
      <c r="A37" s="4"/>
      <c r="B37" s="4" t="s">
        <v>0</v>
      </c>
      <c r="C37" s="4" t="s">
        <v>1</v>
      </c>
      <c r="D37" s="4" t="s">
        <v>2</v>
      </c>
      <c r="E37" s="4" t="s">
        <v>3</v>
      </c>
      <c r="F37" s="4" t="s">
        <v>4</v>
      </c>
      <c r="G37" s="4" t="s">
        <v>5</v>
      </c>
      <c r="H37" s="4" t="s">
        <v>6</v>
      </c>
      <c r="I37" s="4" t="s">
        <v>7</v>
      </c>
      <c r="J37" s="8" t="s">
        <v>213</v>
      </c>
      <c r="K37" s="4">
        <f>2/5</f>
        <v>0.4</v>
      </c>
    </row>
    <row r="38" spans="1:11">
      <c r="A38" s="4" t="s">
        <v>70</v>
      </c>
      <c r="B38" s="4">
        <v>0.13093293196513775</v>
      </c>
      <c r="C38" s="4">
        <v>9.7531673810765884E-2</v>
      </c>
      <c r="D38" s="4">
        <v>0.28708666975578323</v>
      </c>
      <c r="E38" s="4">
        <v>0.20296150075407721</v>
      </c>
      <c r="F38" s="4">
        <v>0.483026209753604</v>
      </c>
      <c r="G38" s="4">
        <v>0.3397290229244479</v>
      </c>
      <c r="H38" s="4">
        <v>0.48054273075632353</v>
      </c>
      <c r="I38" s="4">
        <v>0.20191797430726929</v>
      </c>
      <c r="J38" s="8" t="s">
        <v>214</v>
      </c>
    </row>
    <row r="39" spans="1:11">
      <c r="A39" s="4" t="s">
        <v>71</v>
      </c>
      <c r="B39" s="6">
        <v>0.37544211277024414</v>
      </c>
      <c r="C39" s="4">
        <v>0.27966606359416146</v>
      </c>
      <c r="D39" s="4">
        <v>0.27377330510771575</v>
      </c>
      <c r="E39" s="4">
        <v>0.1904530689543624</v>
      </c>
      <c r="F39" s="4">
        <v>0.38616732373311335</v>
      </c>
      <c r="G39" s="4">
        <v>1.0215242259800574</v>
      </c>
      <c r="H39" s="4">
        <v>1.4684250830380521</v>
      </c>
      <c r="I39" s="4">
        <v>0.72420954960819861</v>
      </c>
    </row>
    <row r="40" spans="1:11">
      <c r="A40" s="4">
        <v>501</v>
      </c>
      <c r="B40" s="4">
        <v>0.26018896689803073</v>
      </c>
      <c r="C40" s="4">
        <v>0.19381423044445148</v>
      </c>
      <c r="D40" s="4">
        <v>0.28362444732211151</v>
      </c>
      <c r="E40" s="4">
        <v>0.20417189432910379</v>
      </c>
      <c r="F40" s="4">
        <v>0.43251806512061464</v>
      </c>
      <c r="G40" s="4">
        <v>0.6833481114705785</v>
      </c>
      <c r="H40" s="4">
        <v>0.94926988399315704</v>
      </c>
      <c r="I40" s="4">
        <v>0.44810667131418719</v>
      </c>
    </row>
    <row r="41" spans="1:11">
      <c r="A41" s="4" t="s">
        <v>72</v>
      </c>
      <c r="B41" s="4">
        <v>0.13635502949186593</v>
      </c>
      <c r="C41" s="4">
        <v>0.10157058319292053</v>
      </c>
      <c r="D41" s="4">
        <v>0.30163088502088192</v>
      </c>
      <c r="E41" s="4">
        <v>0.20885230369210955</v>
      </c>
      <c r="F41" s="4">
        <v>0.4905538155243343</v>
      </c>
      <c r="G41" s="4">
        <v>0.33673800740228838</v>
      </c>
      <c r="H41" s="4">
        <v>0.48632732987545146</v>
      </c>
      <c r="I41" s="4">
        <v>0.20705288589867679</v>
      </c>
    </row>
    <row r="42" spans="1:11">
      <c r="A42" s="4" t="s">
        <v>73</v>
      </c>
      <c r="B42" s="6">
        <v>0.40497964356845606</v>
      </c>
      <c r="C42" s="4">
        <v>0.30166851000507439</v>
      </c>
      <c r="D42" s="4">
        <v>0.3406338925846133</v>
      </c>
      <c r="E42" s="4">
        <v>0.23702643160261813</v>
      </c>
      <c r="F42" s="4">
        <v>0.60415897752612258</v>
      </c>
      <c r="G42" s="4">
        <v>0.88560920264309895</v>
      </c>
      <c r="H42" s="4">
        <v>1.2727209702537758</v>
      </c>
      <c r="I42" s="4">
        <v>0.49931975063969131</v>
      </c>
    </row>
    <row r="43" spans="1:11">
      <c r="A43" s="4" t="s">
        <v>8</v>
      </c>
      <c r="B43" s="4">
        <v>0.27372470818810463</v>
      </c>
      <c r="C43" s="4">
        <v>0.20389697650746569</v>
      </c>
      <c r="D43" s="4">
        <v>0.22648971077471872</v>
      </c>
      <c r="E43" s="4">
        <v>0.16150080673572256</v>
      </c>
      <c r="F43" s="4">
        <v>0.4234123385379272</v>
      </c>
      <c r="G43" s="4">
        <v>0.90024829741724899</v>
      </c>
      <c r="H43" s="4">
        <v>1.262513671780721</v>
      </c>
      <c r="I43" s="4">
        <v>0.48155653000462006</v>
      </c>
    </row>
    <row r="44" spans="1:11">
      <c r="A44" s="1"/>
    </row>
    <row r="45" spans="1:11">
      <c r="A45" s="1"/>
    </row>
    <row r="46" spans="1:11">
      <c r="A46" s="1"/>
    </row>
    <row r="47" spans="1:11">
      <c r="A47" s="1"/>
    </row>
    <row r="48" spans="1:11">
      <c r="A48" s="7" t="s">
        <v>111</v>
      </c>
    </row>
    <row r="49" spans="1:11">
      <c r="A49" s="4"/>
      <c r="B49" s="4" t="s">
        <v>0</v>
      </c>
      <c r="C49" s="4" t="s">
        <v>1</v>
      </c>
      <c r="D49" s="4" t="s">
        <v>2</v>
      </c>
      <c r="E49" s="4" t="s">
        <v>3</v>
      </c>
      <c r="F49" s="4" t="s">
        <v>4</v>
      </c>
      <c r="G49" s="4" t="s">
        <v>5</v>
      </c>
      <c r="H49" s="4" t="s">
        <v>6</v>
      </c>
      <c r="I49" s="4" t="s">
        <v>7</v>
      </c>
      <c r="J49" s="8" t="s">
        <v>213</v>
      </c>
      <c r="K49" s="4">
        <f>2/5</f>
        <v>0.4</v>
      </c>
    </row>
    <row r="50" spans="1:11">
      <c r="A50" s="4" t="s">
        <v>70</v>
      </c>
      <c r="B50" s="4">
        <v>0.13093293196513775</v>
      </c>
      <c r="C50" s="4">
        <v>9.7531673810765884E-2</v>
      </c>
      <c r="D50" s="4">
        <v>0.28708666975578323</v>
      </c>
      <c r="E50" s="4">
        <v>0.20296150075407721</v>
      </c>
      <c r="F50" s="4">
        <v>0.483026209753604</v>
      </c>
      <c r="G50" s="4">
        <v>0.3397290229244479</v>
      </c>
      <c r="H50" s="4">
        <v>0.48054273075632353</v>
      </c>
      <c r="I50" s="4">
        <v>0.20191797430726929</v>
      </c>
      <c r="J50" s="8" t="s">
        <v>214</v>
      </c>
    </row>
    <row r="51" spans="1:11">
      <c r="A51" s="4" t="s">
        <v>71</v>
      </c>
      <c r="B51" s="6">
        <v>0.37544211277024414</v>
      </c>
      <c r="C51" s="4">
        <v>0.27966606359416146</v>
      </c>
      <c r="D51" s="4">
        <v>0.27377330510771575</v>
      </c>
      <c r="E51" s="4">
        <v>0.1904530689543624</v>
      </c>
      <c r="F51" s="4">
        <v>0.38616732373311335</v>
      </c>
      <c r="G51" s="4">
        <v>1.0215242259800574</v>
      </c>
      <c r="H51" s="4">
        <v>1.4684250830380521</v>
      </c>
      <c r="I51" s="4">
        <v>0.72420954960819861</v>
      </c>
    </row>
    <row r="52" spans="1:11">
      <c r="A52" s="4">
        <v>501</v>
      </c>
      <c r="B52" s="4">
        <v>0.26018896689803073</v>
      </c>
      <c r="C52" s="4">
        <v>0.19381423044445148</v>
      </c>
      <c r="D52" s="4">
        <v>0.28362444732211151</v>
      </c>
      <c r="E52" s="4">
        <v>0.20417189432910379</v>
      </c>
      <c r="F52" s="4">
        <v>0.43251806512061464</v>
      </c>
      <c r="G52" s="4">
        <v>0.6833481114705785</v>
      </c>
      <c r="H52" s="4">
        <v>0.94926988399315704</v>
      </c>
      <c r="I52" s="4">
        <v>0.44810667131418719</v>
      </c>
    </row>
    <row r="53" spans="1:11">
      <c r="A53" s="4" t="s">
        <v>72</v>
      </c>
      <c r="B53" s="4">
        <v>0.13635502949186593</v>
      </c>
      <c r="C53" s="4">
        <v>0.10157058319292053</v>
      </c>
      <c r="D53" s="4">
        <v>0.30163088502088192</v>
      </c>
      <c r="E53" s="4">
        <v>0.20885230369210955</v>
      </c>
      <c r="F53" s="4">
        <v>0.4905538155243343</v>
      </c>
      <c r="G53" s="4">
        <v>0.33673800740228838</v>
      </c>
      <c r="H53" s="4">
        <v>0.48632732987545146</v>
      </c>
      <c r="I53" s="4">
        <v>0.20705288589867679</v>
      </c>
    </row>
    <row r="54" spans="1:11">
      <c r="A54" s="4" t="s">
        <v>73</v>
      </c>
      <c r="B54" s="6">
        <v>0.40497964356845606</v>
      </c>
      <c r="C54" s="4">
        <v>0.30166851000507439</v>
      </c>
      <c r="D54" s="4">
        <v>0.3406338925846133</v>
      </c>
      <c r="E54" s="4">
        <v>0.23702643160261813</v>
      </c>
      <c r="F54" s="4">
        <v>0.60415897752612258</v>
      </c>
      <c r="G54" s="4">
        <v>0.88560920264309895</v>
      </c>
      <c r="H54" s="4">
        <v>1.2727209702537758</v>
      </c>
      <c r="I54" s="4">
        <v>0.49931975063969131</v>
      </c>
    </row>
    <row r="55" spans="1:11">
      <c r="A55" s="4" t="s">
        <v>8</v>
      </c>
      <c r="B55" s="4">
        <v>0.27372470818810463</v>
      </c>
      <c r="C55" s="4">
        <v>0.20389697650746569</v>
      </c>
      <c r="D55" s="4">
        <v>0.22648971077471872</v>
      </c>
      <c r="E55" s="4">
        <v>0.16150080673572256</v>
      </c>
      <c r="F55" s="4">
        <v>0.4234123385379272</v>
      </c>
      <c r="G55" s="4">
        <v>0.90024829741724899</v>
      </c>
      <c r="H55" s="4">
        <v>1.262513671780721</v>
      </c>
      <c r="I55" s="4">
        <v>0.48155653000462006</v>
      </c>
    </row>
    <row r="56" spans="1:11">
      <c r="A56" s="1"/>
    </row>
    <row r="57" spans="1:11">
      <c r="A57" s="1"/>
    </row>
    <row r="58" spans="1:11">
      <c r="A58" s="1"/>
    </row>
    <row r="59" spans="1:11">
      <c r="A59" s="1"/>
    </row>
    <row r="60" spans="1:11">
      <c r="A60" s="7" t="s">
        <v>113</v>
      </c>
    </row>
    <row r="61" spans="1:11">
      <c r="A61" s="4"/>
      <c r="B61" s="4" t="s">
        <v>0</v>
      </c>
      <c r="C61" s="4" t="s">
        <v>1</v>
      </c>
      <c r="D61" s="4" t="s">
        <v>2</v>
      </c>
      <c r="E61" s="4" t="s">
        <v>3</v>
      </c>
      <c r="F61" s="4" t="s">
        <v>4</v>
      </c>
      <c r="G61" s="4" t="s">
        <v>5</v>
      </c>
      <c r="H61" s="4" t="s">
        <v>6</v>
      </c>
      <c r="I61" s="4" t="s">
        <v>7</v>
      </c>
      <c r="J61" s="8" t="s">
        <v>213</v>
      </c>
      <c r="K61" s="4">
        <f>2/5</f>
        <v>0.4</v>
      </c>
    </row>
    <row r="62" spans="1:11">
      <c r="A62" s="4" t="s">
        <v>70</v>
      </c>
      <c r="B62" s="4">
        <v>0.13093293196513775</v>
      </c>
      <c r="C62" s="4">
        <v>9.7531673810765884E-2</v>
      </c>
      <c r="D62" s="4">
        <v>0.28708666975578323</v>
      </c>
      <c r="E62" s="4">
        <v>0.20296150075407721</v>
      </c>
      <c r="F62" s="4">
        <v>0.483026209753604</v>
      </c>
      <c r="G62" s="4">
        <v>0.3397290229244479</v>
      </c>
      <c r="H62" s="4">
        <v>0.48054273075632353</v>
      </c>
      <c r="I62" s="4">
        <v>0.20191797430726929</v>
      </c>
      <c r="J62" s="8" t="s">
        <v>214</v>
      </c>
    </row>
    <row r="63" spans="1:11">
      <c r="A63" s="4" t="s">
        <v>71</v>
      </c>
      <c r="B63" s="6">
        <v>0.37544211277024414</v>
      </c>
      <c r="C63" s="4">
        <v>0.27966606359416146</v>
      </c>
      <c r="D63" s="4">
        <v>0.27377330510771575</v>
      </c>
      <c r="E63" s="4">
        <v>0.1904530689543624</v>
      </c>
      <c r="F63" s="4">
        <v>0.38616732373311335</v>
      </c>
      <c r="G63" s="4">
        <v>1.0215242259800574</v>
      </c>
      <c r="H63" s="4">
        <v>1.4684250830380521</v>
      </c>
      <c r="I63" s="4">
        <v>0.72420954960819861</v>
      </c>
    </row>
    <row r="64" spans="1:11">
      <c r="A64" s="4" t="s">
        <v>114</v>
      </c>
      <c r="B64" s="4">
        <v>0.18714009361146539</v>
      </c>
      <c r="C64" s="4">
        <v>0.13940027381262216</v>
      </c>
      <c r="D64" s="4">
        <v>0.25262981785035321</v>
      </c>
      <c r="E64" s="4">
        <v>0.1775007819183394</v>
      </c>
      <c r="F64" s="4">
        <v>0.39000414189225996</v>
      </c>
      <c r="G64" s="4">
        <v>0.55179659708735074</v>
      </c>
      <c r="H64" s="4">
        <v>0.78535019567831721</v>
      </c>
      <c r="I64" s="4">
        <v>0.35743280349861511</v>
      </c>
    </row>
    <row r="65" spans="1:11">
      <c r="A65" s="4">
        <v>501</v>
      </c>
      <c r="B65" s="4">
        <v>0.26018896689803073</v>
      </c>
      <c r="C65" s="4">
        <v>0.19381423044445148</v>
      </c>
      <c r="D65" s="4">
        <v>0.28362444732211151</v>
      </c>
      <c r="E65" s="4">
        <v>0.20417189432910379</v>
      </c>
      <c r="F65" s="4">
        <v>0.43251806512061464</v>
      </c>
      <c r="G65" s="4">
        <v>0.6833481114705785</v>
      </c>
      <c r="H65" s="4">
        <v>0.94926988399315704</v>
      </c>
      <c r="I65" s="4">
        <v>0.44810667131418719</v>
      </c>
    </row>
    <row r="66" spans="1:11">
      <c r="A66" s="4" t="s">
        <v>115</v>
      </c>
      <c r="B66" s="6">
        <v>0.28691172394904463</v>
      </c>
      <c r="C66" s="4">
        <v>0.21371995763551282</v>
      </c>
      <c r="D66" s="4">
        <v>0.28313771261211701</v>
      </c>
      <c r="E66" s="4">
        <v>0.20350070807540399</v>
      </c>
      <c r="F66" s="4">
        <v>0.43057219356367132</v>
      </c>
      <c r="G66" s="4">
        <v>0.75482688499464334</v>
      </c>
      <c r="H66" s="4">
        <v>1.0502172678255364</v>
      </c>
      <c r="I66" s="4">
        <v>0.49636265608942243</v>
      </c>
    </row>
    <row r="67" spans="1:11">
      <c r="A67" s="4" t="s">
        <v>8</v>
      </c>
      <c r="B67" s="4">
        <v>0.27372470818810463</v>
      </c>
      <c r="C67" s="4">
        <v>0.20389697650746569</v>
      </c>
      <c r="D67" s="4">
        <v>0.22648971077471872</v>
      </c>
      <c r="E67" s="4">
        <v>0.16150080673572256</v>
      </c>
      <c r="F67" s="4">
        <v>0.4234123385379272</v>
      </c>
      <c r="G67" s="4">
        <v>0.90024829741724899</v>
      </c>
      <c r="H67" s="4">
        <v>1.262513671780721</v>
      </c>
      <c r="I67" s="4">
        <v>0.48155653000462006</v>
      </c>
    </row>
    <row r="68" spans="1:11">
      <c r="A68" s="1"/>
    </row>
    <row r="69" spans="1:11">
      <c r="A69" s="1"/>
    </row>
    <row r="70" spans="1:11">
      <c r="A70" s="1"/>
    </row>
    <row r="71" spans="1:11">
      <c r="A71" s="1"/>
    </row>
    <row r="72" spans="1:11">
      <c r="A72" s="1"/>
    </row>
    <row r="73" spans="1:11">
      <c r="A73" s="7" t="s">
        <v>141</v>
      </c>
    </row>
    <row r="74" spans="1:11">
      <c r="A74" s="4"/>
      <c r="B74" s="4" t="s">
        <v>0</v>
      </c>
      <c r="C74" s="4" t="s">
        <v>1</v>
      </c>
      <c r="D74" s="4" t="s">
        <v>2</v>
      </c>
      <c r="E74" s="4" t="s">
        <v>3</v>
      </c>
      <c r="F74" s="4" t="s">
        <v>4</v>
      </c>
      <c r="G74" s="4" t="s">
        <v>5</v>
      </c>
      <c r="H74" s="4" t="s">
        <v>6</v>
      </c>
      <c r="I74" s="4" t="s">
        <v>7</v>
      </c>
      <c r="J74" s="8" t="s">
        <v>213</v>
      </c>
      <c r="K74" s="4">
        <f>2/5</f>
        <v>0.4</v>
      </c>
    </row>
    <row r="75" spans="1:11">
      <c r="A75" s="4" t="s">
        <v>142</v>
      </c>
      <c r="B75" s="6">
        <v>0.39654487814055478</v>
      </c>
      <c r="C75" s="4">
        <v>0.29538547045163777</v>
      </c>
      <c r="D75" s="4">
        <v>0.25709566140493006</v>
      </c>
      <c r="E75" s="4">
        <v>0.17805331092037441</v>
      </c>
      <c r="F75" s="4">
        <v>0.41798527411518488</v>
      </c>
      <c r="G75" s="4">
        <v>1.1489321478140411</v>
      </c>
      <c r="H75" s="4">
        <v>1.658972073727595</v>
      </c>
      <c r="I75" s="4">
        <v>0.70668870111973825</v>
      </c>
      <c r="J75" s="8" t="s">
        <v>214</v>
      </c>
    </row>
    <row r="76" spans="1:11">
      <c r="A76" s="4" t="s">
        <v>143</v>
      </c>
      <c r="B76" s="6">
        <v>0.39654487814055478</v>
      </c>
      <c r="C76" s="4">
        <v>0.29538547045163777</v>
      </c>
      <c r="D76" s="4">
        <v>0.25709566140493006</v>
      </c>
      <c r="E76" s="4">
        <v>0.17805331092037441</v>
      </c>
      <c r="F76" s="4">
        <v>0.41798527411518488</v>
      </c>
      <c r="G76" s="4">
        <v>1.1489321478140411</v>
      </c>
      <c r="H76" s="4">
        <v>1.658972073727595</v>
      </c>
      <c r="I76" s="4">
        <v>0.70668870111973825</v>
      </c>
    </row>
    <row r="77" spans="1:11">
      <c r="A77" s="4" t="s">
        <v>70</v>
      </c>
      <c r="B77" s="4">
        <v>0.13093293196513775</v>
      </c>
      <c r="C77" s="4">
        <v>9.7531673810765884E-2</v>
      </c>
      <c r="D77" s="4">
        <v>0.28708666975578323</v>
      </c>
      <c r="E77" s="4">
        <v>0.20296150075407721</v>
      </c>
      <c r="F77" s="4">
        <v>0.483026209753604</v>
      </c>
      <c r="G77" s="4">
        <v>0.3397290229244479</v>
      </c>
      <c r="H77" s="4">
        <v>0.48054273075632353</v>
      </c>
      <c r="I77" s="4">
        <v>0.20191797430726929</v>
      </c>
    </row>
    <row r="78" spans="1:11">
      <c r="A78" s="4" t="s">
        <v>72</v>
      </c>
      <c r="B78" s="4">
        <v>0.13635502949186593</v>
      </c>
      <c r="C78" s="4">
        <v>0.10157058319292053</v>
      </c>
      <c r="D78" s="4">
        <v>0.30163088502088192</v>
      </c>
      <c r="E78" s="4">
        <v>0.20885230369210955</v>
      </c>
      <c r="F78" s="4">
        <v>0.4905538155243343</v>
      </c>
      <c r="G78" s="4">
        <v>0.33673800740228838</v>
      </c>
      <c r="H78" s="4">
        <v>0.48632732987545146</v>
      </c>
      <c r="I78" s="4">
        <v>0.20705288589867679</v>
      </c>
    </row>
    <row r="79" spans="1:11">
      <c r="A79" s="4" t="s">
        <v>144</v>
      </c>
      <c r="B79" s="4">
        <v>0.25660345433618903</v>
      </c>
      <c r="C79" s="4">
        <v>0.19114338945450818</v>
      </c>
      <c r="D79" s="4">
        <v>0.21153562150627303</v>
      </c>
      <c r="E79" s="4">
        <v>0.15682343359893999</v>
      </c>
      <c r="F79" s="4">
        <v>0.42650408401641088</v>
      </c>
      <c r="G79" s="4">
        <v>0.90359906333241313</v>
      </c>
      <c r="H79" s="4">
        <v>1.2188445633918332</v>
      </c>
      <c r="I79" s="4">
        <v>0.44816309296384937</v>
      </c>
    </row>
    <row r="80" spans="1:11">
      <c r="A80" s="4" t="s">
        <v>8</v>
      </c>
      <c r="B80" s="4">
        <v>0.27372470818810463</v>
      </c>
      <c r="C80" s="4">
        <v>0.20389697650746569</v>
      </c>
      <c r="D80" s="4">
        <v>0.22648971077471869</v>
      </c>
      <c r="E80" s="4">
        <v>0.16150080673572256</v>
      </c>
      <c r="F80" s="4">
        <v>0.42341233853792715</v>
      </c>
      <c r="G80" s="4">
        <v>0.9002482974172491</v>
      </c>
      <c r="H80" s="4">
        <v>1.262513671780721</v>
      </c>
      <c r="I80" s="4">
        <v>0.48155653000462012</v>
      </c>
    </row>
    <row r="81" spans="1:12">
      <c r="A81" s="1"/>
    </row>
    <row r="82" spans="1:12">
      <c r="A82" s="1"/>
    </row>
    <row r="83" spans="1:12">
      <c r="A83" s="1"/>
    </row>
    <row r="84" spans="1:12">
      <c r="A84" s="1"/>
    </row>
    <row r="85" spans="1:12">
      <c r="A85" s="1"/>
    </row>
    <row r="86" spans="1:12">
      <c r="A86" s="7" t="s">
        <v>175</v>
      </c>
    </row>
    <row r="87" spans="1:12">
      <c r="A87" s="4"/>
      <c r="B87" s="4" t="s">
        <v>0</v>
      </c>
      <c r="C87" s="4" t="s">
        <v>1</v>
      </c>
      <c r="D87" s="4" t="s">
        <v>2</v>
      </c>
      <c r="E87" s="4" t="s">
        <v>3</v>
      </c>
      <c r="F87" s="4" t="s">
        <v>4</v>
      </c>
      <c r="G87" s="4" t="s">
        <v>5</v>
      </c>
      <c r="H87" s="4" t="s">
        <v>6</v>
      </c>
      <c r="I87" s="4" t="s">
        <v>7</v>
      </c>
      <c r="J87" s="8" t="s">
        <v>213</v>
      </c>
      <c r="K87" s="4">
        <f>3/5</f>
        <v>0.6</v>
      </c>
      <c r="L87">
        <f>AVERAGE(G88,G90,G91)</f>
        <v>0.96503615039763913</v>
      </c>
    </row>
    <row r="88" spans="1:12">
      <c r="A88" s="4" t="s">
        <v>176</v>
      </c>
      <c r="B88" s="6">
        <v>0.36847169962838433</v>
      </c>
      <c r="C88" s="4">
        <v>0.27447381707012303</v>
      </c>
      <c r="D88" s="4">
        <v>0.25988061715558636</v>
      </c>
      <c r="E88" s="4">
        <v>0.17905718095121034</v>
      </c>
      <c r="F88" s="4">
        <v>0.44565627999401702</v>
      </c>
      <c r="G88" s="9">
        <v>1.0561534756776414</v>
      </c>
      <c r="H88" s="4">
        <v>1.5328836051814749</v>
      </c>
      <c r="I88" s="4">
        <v>0.61588679300964377</v>
      </c>
      <c r="J88" s="8" t="s">
        <v>214</v>
      </c>
    </row>
    <row r="89" spans="1:12">
      <c r="A89" s="4" t="s">
        <v>144</v>
      </c>
      <c r="B89" s="4">
        <v>0.25660345433618903</v>
      </c>
      <c r="C89" s="4">
        <v>0.19114338945450818</v>
      </c>
      <c r="D89" s="4">
        <v>0.21153562150627303</v>
      </c>
      <c r="E89" s="4">
        <v>0.15682343359893999</v>
      </c>
      <c r="F89" s="4">
        <v>0.42650408401641088</v>
      </c>
      <c r="G89" s="4">
        <v>0.90359906333241313</v>
      </c>
      <c r="H89" s="4">
        <v>1.2188445633918332</v>
      </c>
      <c r="I89" s="4">
        <v>0.44816309296384937</v>
      </c>
    </row>
    <row r="90" spans="1:12">
      <c r="A90" s="4" t="s">
        <v>177</v>
      </c>
      <c r="B90" s="6">
        <v>0.3148401859000502</v>
      </c>
      <c r="C90" s="4">
        <v>0.23452381194595576</v>
      </c>
      <c r="D90" s="4">
        <v>0.25987778347170859</v>
      </c>
      <c r="E90" s="4">
        <v>0.17727061576294817</v>
      </c>
      <c r="F90" s="4">
        <v>0.36919630593421982</v>
      </c>
      <c r="G90" s="9">
        <v>0.90243886496548875</v>
      </c>
      <c r="H90" s="4">
        <v>1.3229705946278674</v>
      </c>
      <c r="I90" s="4">
        <v>0.63522794832010365</v>
      </c>
    </row>
    <row r="91" spans="1:12">
      <c r="A91" s="4" t="s">
        <v>178</v>
      </c>
      <c r="B91" s="6">
        <v>0.31195576118771401</v>
      </c>
      <c r="C91" s="4">
        <v>0.23237520986431759</v>
      </c>
      <c r="D91" s="4">
        <v>0.24812729567236208</v>
      </c>
      <c r="E91" s="4">
        <v>0.16998696529356253</v>
      </c>
      <c r="F91" s="4">
        <v>0.38425994306005595</v>
      </c>
      <c r="G91" s="9">
        <v>0.93651611054978723</v>
      </c>
      <c r="H91" s="4">
        <v>1.3670178149425303</v>
      </c>
      <c r="I91" s="4">
        <v>0.60473440976906534</v>
      </c>
    </row>
    <row r="92" spans="1:12">
      <c r="A92" s="4" t="s">
        <v>179</v>
      </c>
      <c r="B92" s="4">
        <v>0.24349875132075083</v>
      </c>
      <c r="C92" s="4">
        <v>0.1813817229226001</v>
      </c>
      <c r="D92" s="4">
        <v>0.22738528811729314</v>
      </c>
      <c r="E92" s="4">
        <v>0.16878366204309053</v>
      </c>
      <c r="F92" s="4">
        <v>0.44526264977864727</v>
      </c>
      <c r="G92" s="4">
        <v>0.79768451347229286</v>
      </c>
      <c r="H92" s="4">
        <v>1.0746402864294606</v>
      </c>
      <c r="I92" s="4">
        <v>0.4073589442383504</v>
      </c>
    </row>
    <row r="93" spans="1:12">
      <c r="A93" s="4" t="s">
        <v>8</v>
      </c>
      <c r="B93" s="4">
        <v>0.27372470818810463</v>
      </c>
      <c r="C93" s="4">
        <v>0.20389697650746569</v>
      </c>
      <c r="D93" s="4">
        <v>0.22648971077471869</v>
      </c>
      <c r="E93" s="4">
        <v>0.16150080673572256</v>
      </c>
      <c r="F93" s="4">
        <v>0.42341233853792715</v>
      </c>
      <c r="G93" s="4">
        <v>0.9002482974172491</v>
      </c>
      <c r="H93" s="4">
        <v>1.262513671780721</v>
      </c>
      <c r="I93" s="4">
        <v>0.48155653000462012</v>
      </c>
    </row>
    <row r="94" spans="1:12">
      <c r="A94" s="1"/>
    </row>
    <row r="95" spans="1:12">
      <c r="A95" s="1"/>
    </row>
    <row r="96" spans="1:12" s="4" customFormat="1">
      <c r="A96" s="1"/>
    </row>
    <row r="97" spans="1:12">
      <c r="A97" s="1"/>
    </row>
    <row r="98" spans="1:12">
      <c r="A98" s="7" t="s">
        <v>194</v>
      </c>
    </row>
    <row r="99" spans="1:12">
      <c r="A99" s="4"/>
      <c r="B99" s="4" t="s">
        <v>0</v>
      </c>
      <c r="C99" s="4" t="s">
        <v>1</v>
      </c>
      <c r="D99" s="4" t="s">
        <v>2</v>
      </c>
      <c r="E99" s="4" t="s">
        <v>3</v>
      </c>
      <c r="F99" s="4" t="s">
        <v>4</v>
      </c>
      <c r="G99" s="4" t="s">
        <v>5</v>
      </c>
      <c r="H99" s="4" t="s">
        <v>6</v>
      </c>
      <c r="I99" s="4" t="s">
        <v>7</v>
      </c>
      <c r="J99" s="8" t="s">
        <v>213</v>
      </c>
      <c r="K99" s="4">
        <f>3/5</f>
        <v>0.6</v>
      </c>
      <c r="L99">
        <f>AVERAGEA(G100,G102,G103)</f>
        <v>0.96503615039763913</v>
      </c>
    </row>
    <row r="100" spans="1:12">
      <c r="A100" s="4" t="s">
        <v>176</v>
      </c>
      <c r="B100" s="6">
        <v>0.36847169962838433</v>
      </c>
      <c r="C100" s="4">
        <v>0.27447381707012303</v>
      </c>
      <c r="D100" s="4">
        <v>0.25988061715558636</v>
      </c>
      <c r="E100" s="4">
        <v>0.17905718095121034</v>
      </c>
      <c r="F100" s="4">
        <v>0.44565627999401702</v>
      </c>
      <c r="G100" s="9">
        <v>1.0561534756776414</v>
      </c>
      <c r="H100" s="4">
        <v>1.5328836051814749</v>
      </c>
      <c r="I100" s="4">
        <v>0.61588679300964377</v>
      </c>
      <c r="J100" s="8" t="s">
        <v>214</v>
      </c>
    </row>
    <row r="101" spans="1:12">
      <c r="A101" s="4" t="s">
        <v>144</v>
      </c>
      <c r="B101" s="4">
        <v>0.25660345433618903</v>
      </c>
      <c r="C101" s="4">
        <v>0.19114338945450818</v>
      </c>
      <c r="D101" s="4">
        <v>0.21153562150627303</v>
      </c>
      <c r="E101" s="4">
        <v>0.15682343359893999</v>
      </c>
      <c r="F101" s="4">
        <v>0.42650408401641088</v>
      </c>
      <c r="G101" s="4">
        <v>0.90359906333241313</v>
      </c>
      <c r="H101" s="4">
        <v>1.2188445633918332</v>
      </c>
      <c r="I101" s="4">
        <v>0.44816309296384937</v>
      </c>
    </row>
    <row r="102" spans="1:12">
      <c r="A102" s="4" t="s">
        <v>177</v>
      </c>
      <c r="B102" s="6">
        <v>0.3148401859000502</v>
      </c>
      <c r="C102" s="4">
        <v>0.23452381194595576</v>
      </c>
      <c r="D102" s="4">
        <v>0.25987778347170859</v>
      </c>
      <c r="E102" s="4">
        <v>0.17727061576294817</v>
      </c>
      <c r="F102" s="4">
        <v>0.36919630593421982</v>
      </c>
      <c r="G102" s="9">
        <v>0.90243886496548875</v>
      </c>
      <c r="H102" s="4">
        <v>1.3229705946278674</v>
      </c>
      <c r="I102" s="4">
        <v>0.63522794832010365</v>
      </c>
    </row>
    <row r="103" spans="1:12">
      <c r="A103" s="4" t="s">
        <v>178</v>
      </c>
      <c r="B103" s="6">
        <v>0.31195576118771401</v>
      </c>
      <c r="C103" s="4">
        <v>0.23237520986431759</v>
      </c>
      <c r="D103" s="4">
        <v>0.24812729567236208</v>
      </c>
      <c r="E103" s="4">
        <v>0.16998696529356253</v>
      </c>
      <c r="F103" s="4">
        <v>0.38425994306005595</v>
      </c>
      <c r="G103" s="9">
        <v>0.93651611054978723</v>
      </c>
      <c r="H103" s="4">
        <v>1.3670178149425303</v>
      </c>
      <c r="I103" s="4">
        <v>0.60473440976906534</v>
      </c>
    </row>
    <row r="104" spans="1:12">
      <c r="A104" s="4" t="s">
        <v>179</v>
      </c>
      <c r="B104" s="4">
        <v>0.24349875132075083</v>
      </c>
      <c r="C104" s="4">
        <v>0.1813817229226001</v>
      </c>
      <c r="D104" s="4">
        <v>0.22738528811729314</v>
      </c>
      <c r="E104" s="4">
        <v>0.16878366204309053</v>
      </c>
      <c r="F104" s="4">
        <v>0.44526264977864727</v>
      </c>
      <c r="G104" s="4">
        <v>0.79768451347229286</v>
      </c>
      <c r="H104" s="4">
        <v>1.0746402864294606</v>
      </c>
      <c r="I104" s="4">
        <v>0.4073589442383504</v>
      </c>
    </row>
    <row r="105" spans="1:12">
      <c r="A105" s="4" t="s">
        <v>8</v>
      </c>
      <c r="B105" s="4">
        <v>0.27372470818810463</v>
      </c>
      <c r="C105" s="4">
        <v>0.20389697650746569</v>
      </c>
      <c r="D105" s="4">
        <v>0.22648971077471869</v>
      </c>
      <c r="E105" s="4">
        <v>0.16150080673572256</v>
      </c>
      <c r="F105" s="4">
        <v>0.42341233853792715</v>
      </c>
      <c r="G105" s="4">
        <v>0.9002482974172491</v>
      </c>
      <c r="H105" s="4">
        <v>1.262513671780721</v>
      </c>
      <c r="I105" s="4">
        <v>0.48155653000462012</v>
      </c>
    </row>
    <row r="106" spans="1:12">
      <c r="A106" s="1"/>
    </row>
    <row r="107" spans="1:12">
      <c r="A107" s="1"/>
    </row>
    <row r="108" spans="1:12">
      <c r="A108" s="1"/>
    </row>
    <row r="109" spans="1:12">
      <c r="A109" s="1"/>
    </row>
    <row r="110" spans="1:12">
      <c r="A110" s="7" t="s">
        <v>202</v>
      </c>
    </row>
    <row r="111" spans="1:12">
      <c r="A111" s="4"/>
      <c r="B111" s="4" t="s">
        <v>0</v>
      </c>
      <c r="C111" s="4" t="s">
        <v>1</v>
      </c>
      <c r="D111" s="4" t="s">
        <v>2</v>
      </c>
      <c r="E111" s="4" t="s">
        <v>3</v>
      </c>
      <c r="F111" s="4" t="s">
        <v>4</v>
      </c>
      <c r="G111" s="4" t="s">
        <v>5</v>
      </c>
      <c r="H111" s="4" t="s">
        <v>6</v>
      </c>
      <c r="I111" s="4" t="s">
        <v>7</v>
      </c>
      <c r="J111" s="8" t="s">
        <v>213</v>
      </c>
      <c r="K111" s="4">
        <f>1/5</f>
        <v>0.2</v>
      </c>
    </row>
    <row r="112" spans="1:12">
      <c r="A112" s="4">
        <v>132</v>
      </c>
      <c r="B112" s="6">
        <v>0.33884050297382406</v>
      </c>
      <c r="C112" s="4">
        <v>0.25240159915397098</v>
      </c>
      <c r="D112" s="4">
        <v>0.23402727390326156</v>
      </c>
      <c r="E112" s="4">
        <v>0.15923308233670816</v>
      </c>
      <c r="F112" s="4">
        <v>0.4034868680960586</v>
      </c>
      <c r="G112" s="4">
        <v>1.0785136063171197</v>
      </c>
      <c r="H112" s="4">
        <v>1.5851077894746284</v>
      </c>
      <c r="I112" s="4">
        <v>0.62555096364098128</v>
      </c>
      <c r="J112" s="8" t="s">
        <v>214</v>
      </c>
    </row>
    <row r="113" spans="1:9">
      <c r="A113" s="4">
        <v>139</v>
      </c>
      <c r="B113" s="4">
        <v>0.22718396085121537</v>
      </c>
      <c r="C113" s="4">
        <v>0.1692288687973339</v>
      </c>
      <c r="D113" s="4">
        <v>0.22778646161988797</v>
      </c>
      <c r="E113" s="4">
        <v>0.15986097200612184</v>
      </c>
      <c r="F113" s="4">
        <v>0.39567571305466509</v>
      </c>
      <c r="G113" s="4">
        <v>0.74292768584170576</v>
      </c>
      <c r="H113" s="4">
        <v>1.0586002741860803</v>
      </c>
      <c r="I113" s="4">
        <v>0.42769587117406388</v>
      </c>
    </row>
    <row r="114" spans="1:9">
      <c r="A114" s="4">
        <v>158</v>
      </c>
      <c r="B114" s="4">
        <v>0.23731171306282836</v>
      </c>
      <c r="C114" s="4">
        <v>0.17677301075088234</v>
      </c>
      <c r="D114" s="4">
        <v>0.21400583357989789</v>
      </c>
      <c r="E114" s="4">
        <v>0.14357876090487739</v>
      </c>
      <c r="F114" s="4">
        <v>0.3351126171051737</v>
      </c>
      <c r="G114" s="4">
        <v>0.82601958925051977</v>
      </c>
      <c r="H114" s="4">
        <v>1.2311919230727761</v>
      </c>
      <c r="I114" s="4">
        <v>0.52750329807905405</v>
      </c>
    </row>
    <row r="115" spans="1:9">
      <c r="A115" s="4">
        <v>185</v>
      </c>
      <c r="B115" s="4">
        <v>0.1366909529148912</v>
      </c>
      <c r="C115" s="4">
        <v>0.10182081186517405</v>
      </c>
      <c r="D115" s="4">
        <v>0.28433766401532767</v>
      </c>
      <c r="E115" s="4">
        <v>0.20894243447768485</v>
      </c>
      <c r="F115" s="4">
        <v>0.53099814194857786</v>
      </c>
      <c r="G115" s="4">
        <v>0.35809822176665712</v>
      </c>
      <c r="H115" s="4">
        <v>0.48731514074537391</v>
      </c>
      <c r="I115" s="4">
        <v>0.19175361234132987</v>
      </c>
    </row>
    <row r="116" spans="1:9">
      <c r="A116" s="4">
        <v>501</v>
      </c>
      <c r="B116" s="4">
        <v>0.26018896689803073</v>
      </c>
      <c r="C116" s="4">
        <v>0.19381423044445148</v>
      </c>
      <c r="D116" s="4">
        <v>0.28362444732211151</v>
      </c>
      <c r="E116" s="4">
        <v>0.20417189432910379</v>
      </c>
      <c r="F116" s="4">
        <v>0.43251806512061464</v>
      </c>
      <c r="G116" s="4">
        <v>0.6833481114705785</v>
      </c>
      <c r="H116" s="4">
        <v>0.94926988399315704</v>
      </c>
      <c r="I116" s="4">
        <v>0.44810667131418719</v>
      </c>
    </row>
    <row r="117" spans="1:9">
      <c r="A117" s="4" t="s">
        <v>8</v>
      </c>
      <c r="B117" s="4">
        <v>0.27372470818810463</v>
      </c>
      <c r="C117" s="4">
        <v>0.20389697650746569</v>
      </c>
      <c r="D117" s="4">
        <v>0.22648971077471869</v>
      </c>
      <c r="E117" s="4">
        <v>0.16150080673572256</v>
      </c>
      <c r="F117" s="4">
        <v>0.42341233853792715</v>
      </c>
      <c r="G117" s="4">
        <v>0.9002482974172491</v>
      </c>
      <c r="H117" s="4">
        <v>1.262513671780721</v>
      </c>
      <c r="I117" s="4">
        <v>0.48155653000462012</v>
      </c>
    </row>
    <row r="118" spans="1:9">
      <c r="A118" s="1"/>
    </row>
    <row r="119" spans="1:9">
      <c r="A119" s="1"/>
    </row>
    <row r="120" spans="1:9">
      <c r="A120" s="1"/>
    </row>
    <row r="121" spans="1:9">
      <c r="A121" s="1"/>
    </row>
    <row r="122" spans="1:9">
      <c r="A122" s="7" t="s">
        <v>216</v>
      </c>
    </row>
    <row r="123" spans="1:9">
      <c r="A123" s="4"/>
      <c r="B123" s="4" t="s">
        <v>0</v>
      </c>
      <c r="C123" s="4" t="s">
        <v>1</v>
      </c>
      <c r="D123" s="4" t="s">
        <v>2</v>
      </c>
      <c r="E123" s="4" t="s">
        <v>3</v>
      </c>
      <c r="F123" s="4" t="s">
        <v>4</v>
      </c>
      <c r="G123" s="4" t="s">
        <v>5</v>
      </c>
      <c r="H123" s="4" t="s">
        <v>6</v>
      </c>
      <c r="I123" s="4" t="s">
        <v>7</v>
      </c>
    </row>
    <row r="124" spans="1:9">
      <c r="A124" s="4" t="s">
        <v>34</v>
      </c>
      <c r="B124" s="4">
        <v>0.15824149504144985</v>
      </c>
      <c r="C124" s="4">
        <v>0.11787376671454938</v>
      </c>
      <c r="D124" s="4">
        <v>0.30914206610531969</v>
      </c>
      <c r="E124" s="4">
        <v>0.22501760615987701</v>
      </c>
      <c r="F124" s="4">
        <v>0.57267576226754291</v>
      </c>
      <c r="G124" s="4">
        <v>0.38129319700668529</v>
      </c>
      <c r="H124" s="4">
        <v>0.52384241716089996</v>
      </c>
      <c r="I124" s="4">
        <v>0.20582985081788926</v>
      </c>
    </row>
    <row r="125" spans="1:9">
      <c r="A125" s="4" t="s">
        <v>35</v>
      </c>
      <c r="B125" s="4">
        <v>-3.908135004246964E-2</v>
      </c>
      <c r="C125" s="4">
        <v>-2.9111617888778404E-2</v>
      </c>
      <c r="D125" s="4">
        <v>0.30536499225997338</v>
      </c>
      <c r="E125" s="4">
        <v>0.23066105570501605</v>
      </c>
      <c r="F125" s="4">
        <v>0.63757732940513456</v>
      </c>
      <c r="G125" s="4">
        <v>-9.5333841883204942E-2</v>
      </c>
      <c r="H125" s="4">
        <v>-0.12620950597749878</v>
      </c>
      <c r="I125" s="4">
        <v>-4.5659744388872499E-2</v>
      </c>
    </row>
    <row r="126" spans="1:9">
      <c r="A126" s="4" t="s">
        <v>36</v>
      </c>
      <c r="B126" s="4">
        <v>0.35021825824776737</v>
      </c>
      <c r="C126" s="4">
        <v>0.26087686583762265</v>
      </c>
      <c r="D126" s="4">
        <v>0.25952210243225166</v>
      </c>
      <c r="E126" s="4">
        <v>0.17462005379137963</v>
      </c>
      <c r="F126" s="4">
        <v>0.40879347609945826</v>
      </c>
      <c r="G126" s="4">
        <v>1.0052202236059051</v>
      </c>
      <c r="H126" s="4">
        <v>1.4939685343889249</v>
      </c>
      <c r="I126" s="4">
        <v>0.63816298715626285</v>
      </c>
    </row>
    <row r="127" spans="1:9">
      <c r="A127" s="4">
        <v>185</v>
      </c>
      <c r="B127" s="4">
        <v>0.1366909529148912</v>
      </c>
      <c r="C127" s="4">
        <v>0.10182081186517405</v>
      </c>
      <c r="D127" s="4">
        <v>0.28433766401532767</v>
      </c>
      <c r="E127" s="4">
        <v>0.20894243447768485</v>
      </c>
      <c r="F127" s="4">
        <v>0.53099814194857786</v>
      </c>
      <c r="G127" s="4">
        <v>0.35809822176665712</v>
      </c>
      <c r="H127" s="4">
        <v>0.48731514074537391</v>
      </c>
      <c r="I127" s="4">
        <v>0.19175361234132987</v>
      </c>
    </row>
    <row r="128" spans="1:9">
      <c r="A128" s="4" t="s">
        <v>73</v>
      </c>
      <c r="B128" s="4">
        <v>0.40497964356845606</v>
      </c>
      <c r="C128" s="4">
        <v>0.30166851000507439</v>
      </c>
      <c r="D128" s="4">
        <v>0.3406338925846133</v>
      </c>
      <c r="E128" s="4">
        <v>0.23702643160261813</v>
      </c>
      <c r="F128" s="4">
        <v>0.60415897752612258</v>
      </c>
      <c r="G128" s="4">
        <v>0.88560920264309895</v>
      </c>
      <c r="H128" s="4">
        <v>1.2727209702537758</v>
      </c>
      <c r="I128" s="4">
        <v>0.49931975063969131</v>
      </c>
    </row>
    <row r="129" spans="1:9">
      <c r="A129" s="4" t="s">
        <v>8</v>
      </c>
      <c r="B129" s="4">
        <v>0.27372470818810463</v>
      </c>
      <c r="C129" s="4">
        <v>0.20389697650746569</v>
      </c>
      <c r="D129" s="4">
        <v>0.22648971077471869</v>
      </c>
      <c r="E129" s="4">
        <v>0.16150080673572256</v>
      </c>
      <c r="F129" s="4">
        <v>0.42341233853792715</v>
      </c>
      <c r="G129" s="4">
        <v>0.9002482974172491</v>
      </c>
      <c r="H129" s="4">
        <v>1.262513671780721</v>
      </c>
      <c r="I129" s="4">
        <v>0.48155653000462012</v>
      </c>
    </row>
    <row r="130" spans="1:9">
      <c r="A130" s="1"/>
    </row>
    <row r="131" spans="1:9">
      <c r="A131" s="1"/>
    </row>
    <row r="132" spans="1:9">
      <c r="A132" s="1"/>
    </row>
    <row r="133" spans="1:9">
      <c r="A133" s="1"/>
    </row>
    <row r="134" spans="1:9">
      <c r="A134" s="1"/>
    </row>
    <row r="135" spans="1:9">
      <c r="A135" s="1"/>
    </row>
    <row r="136" spans="1:9">
      <c r="A136" s="1"/>
    </row>
    <row r="137" spans="1:9">
      <c r="A137" s="1"/>
    </row>
    <row r="138" spans="1:9">
      <c r="A138" s="1"/>
    </row>
    <row r="139" spans="1:9">
      <c r="A139" s="1"/>
    </row>
    <row r="140" spans="1:9">
      <c r="A140" s="1"/>
    </row>
    <row r="141" spans="1:9">
      <c r="A141" s="1"/>
    </row>
    <row r="142" spans="1:9">
      <c r="A142" s="1"/>
    </row>
    <row r="143" spans="1:9">
      <c r="A143" s="1"/>
    </row>
    <row r="144" spans="1:9">
      <c r="A144" s="1"/>
    </row>
    <row r="145" spans="1:1">
      <c r="A145" s="1"/>
    </row>
    <row r="146" spans="1:1">
      <c r="A146" s="1"/>
    </row>
    <row r="147" spans="1:1">
      <c r="A147" s="1"/>
    </row>
    <row r="148" spans="1:1">
      <c r="A148" s="1"/>
    </row>
    <row r="149" spans="1:1">
      <c r="A149" s="1"/>
    </row>
    <row r="150" spans="1:1">
      <c r="A150" s="1"/>
    </row>
    <row r="151" spans="1:1">
      <c r="A151" s="1"/>
    </row>
    <row r="152" spans="1:1">
      <c r="A152" s="1"/>
    </row>
    <row r="153" spans="1:1">
      <c r="A153" s="1"/>
    </row>
    <row r="154" spans="1:1">
      <c r="A154" s="1"/>
    </row>
    <row r="155" spans="1:1">
      <c r="A155" s="1"/>
    </row>
    <row r="156" spans="1:1">
      <c r="A156" s="1"/>
    </row>
    <row r="157" spans="1:1">
      <c r="A157" s="1"/>
    </row>
    <row r="158" spans="1:1">
      <c r="A158" s="1"/>
    </row>
    <row r="159" spans="1:1">
      <c r="A159" s="1"/>
    </row>
    <row r="160" spans="1:1">
      <c r="A160" s="1"/>
    </row>
    <row r="161" spans="1:1">
      <c r="A161" s="1"/>
    </row>
    <row r="162" spans="1:1">
      <c r="A162" s="1"/>
    </row>
    <row r="163" spans="1:1">
      <c r="A163" s="1"/>
    </row>
    <row r="164" spans="1:1">
      <c r="A164" s="1"/>
    </row>
    <row r="165" spans="1:1">
      <c r="A165" s="1"/>
    </row>
    <row r="166" spans="1:1">
      <c r="A166" s="1"/>
    </row>
    <row r="167" spans="1:1">
      <c r="A167" s="1"/>
    </row>
    <row r="168" spans="1:1">
      <c r="A168" s="1"/>
    </row>
    <row r="169" spans="1:1">
      <c r="A169" s="1"/>
    </row>
    <row r="170" spans="1:1">
      <c r="A170" s="1"/>
    </row>
    <row r="171" spans="1:1">
      <c r="A171" s="1"/>
    </row>
    <row r="172" spans="1:1">
      <c r="A172" s="1"/>
    </row>
    <row r="173" spans="1:1">
      <c r="A173" s="1"/>
    </row>
    <row r="174" spans="1:1">
      <c r="A174" s="1"/>
    </row>
    <row r="175" spans="1:1">
      <c r="A175" s="1"/>
    </row>
    <row r="176" spans="1:1">
      <c r="A176" s="1"/>
    </row>
    <row r="177" spans="1:1">
      <c r="A177" s="1"/>
    </row>
    <row r="178" spans="1:1">
      <c r="A178" s="1"/>
    </row>
    <row r="179" spans="1:1">
      <c r="A179" s="1"/>
    </row>
    <row r="180" spans="1:1">
      <c r="A180" s="1"/>
    </row>
    <row r="181" spans="1:1">
      <c r="A181" s="1"/>
    </row>
    <row r="182" spans="1:1">
      <c r="A182" s="1"/>
    </row>
    <row r="183" spans="1:1">
      <c r="A183" s="1"/>
    </row>
    <row r="184" spans="1:1">
      <c r="A184" s="1"/>
    </row>
    <row r="185" spans="1:1">
      <c r="A185" s="1"/>
    </row>
    <row r="186" spans="1:1">
      <c r="A186" s="1"/>
    </row>
    <row r="187" spans="1:1">
      <c r="A187" s="1"/>
    </row>
    <row r="188" spans="1:1">
      <c r="A188" s="1"/>
    </row>
    <row r="189" spans="1:1">
      <c r="A189" s="1"/>
    </row>
    <row r="190" spans="1:1">
      <c r="A190" s="1"/>
    </row>
    <row r="191" spans="1:1">
      <c r="A191" s="1"/>
    </row>
    <row r="192" spans="1:1">
      <c r="A192" s="1"/>
    </row>
    <row r="193" spans="1:1">
      <c r="A193" s="1"/>
    </row>
    <row r="194" spans="1:1">
      <c r="A194" s="1"/>
    </row>
    <row r="195" spans="1:1">
      <c r="A195" s="1"/>
    </row>
    <row r="196" spans="1:1">
      <c r="A196" s="1"/>
    </row>
    <row r="197" spans="1:1">
      <c r="A197" s="1"/>
    </row>
    <row r="198" spans="1:1">
      <c r="A198" s="1"/>
    </row>
    <row r="199" spans="1:1">
      <c r="A199" s="1"/>
    </row>
    <row r="200" spans="1:1">
      <c r="A200" s="1"/>
    </row>
    <row r="201" spans="1:1">
      <c r="A201" s="1"/>
    </row>
    <row r="202" spans="1:1">
      <c r="A202" s="1"/>
    </row>
    <row r="203" spans="1:1">
      <c r="A203" s="1"/>
    </row>
    <row r="204" spans="1:1">
      <c r="A204" s="1"/>
    </row>
    <row r="205" spans="1:1">
      <c r="A205" s="1"/>
    </row>
    <row r="206" spans="1:1">
      <c r="A206" s="1"/>
    </row>
    <row r="207" spans="1:1">
      <c r="A207" s="1"/>
    </row>
    <row r="208" spans="1:1">
      <c r="A208" s="1"/>
    </row>
    <row r="209" spans="1:1">
      <c r="A209" s="1"/>
    </row>
    <row r="210" spans="1:1">
      <c r="A210" s="1"/>
    </row>
    <row r="211" spans="1:1">
      <c r="A211" s="1"/>
    </row>
    <row r="212" spans="1:1">
      <c r="A212" s="1"/>
    </row>
    <row r="213" spans="1:1">
      <c r="A213" s="1"/>
    </row>
    <row r="214" spans="1:1">
      <c r="A214" s="1"/>
    </row>
    <row r="215" spans="1:1">
      <c r="A215" s="1"/>
    </row>
    <row r="216" spans="1:1">
      <c r="A216" s="1"/>
    </row>
    <row r="217" spans="1:1">
      <c r="A217" s="1"/>
    </row>
    <row r="218" spans="1:1">
      <c r="A218" s="1"/>
    </row>
    <row r="219" spans="1:1">
      <c r="A219" s="1"/>
    </row>
    <row r="220" spans="1:1">
      <c r="A220" s="1"/>
    </row>
    <row r="221" spans="1:1">
      <c r="A221" s="1"/>
    </row>
    <row r="222" spans="1:1">
      <c r="A222" s="1"/>
    </row>
    <row r="223" spans="1:1">
      <c r="A223" s="1"/>
    </row>
    <row r="224" spans="1:1">
      <c r="A224" s="1"/>
    </row>
    <row r="225" spans="1:1">
      <c r="A225" s="1"/>
    </row>
    <row r="226" spans="1:1">
      <c r="A226" s="1"/>
    </row>
    <row r="227" spans="1:1">
      <c r="A227" s="1"/>
    </row>
    <row r="228" spans="1:1">
      <c r="A228" s="1"/>
    </row>
    <row r="229" spans="1:1">
      <c r="A229" s="1"/>
    </row>
    <row r="230" spans="1:1">
      <c r="A230" s="1"/>
    </row>
    <row r="231" spans="1:1">
      <c r="A231" s="1"/>
    </row>
    <row r="232" spans="1:1">
      <c r="A232" s="1"/>
    </row>
    <row r="233" spans="1:1">
      <c r="A233" s="1"/>
    </row>
    <row r="234" spans="1:1">
      <c r="A234" s="1"/>
    </row>
    <row r="235" spans="1:1">
      <c r="A235" s="1"/>
    </row>
    <row r="236" spans="1:1">
      <c r="A236" s="1"/>
    </row>
    <row r="237" spans="1:1">
      <c r="A237" s="1"/>
    </row>
    <row r="238" spans="1:1">
      <c r="A238" s="1"/>
    </row>
    <row r="239" spans="1:1">
      <c r="A239" s="1"/>
    </row>
    <row r="240" spans="1:1">
      <c r="A240" s="1"/>
    </row>
    <row r="241" spans="1:1">
      <c r="A241" s="1"/>
    </row>
    <row r="242" spans="1:1">
      <c r="A242" s="1"/>
    </row>
    <row r="243" spans="1:1">
      <c r="A243" s="1"/>
    </row>
    <row r="244" spans="1:1">
      <c r="A244" s="1"/>
    </row>
    <row r="245" spans="1:1">
      <c r="A245" s="1"/>
    </row>
    <row r="246" spans="1:1">
      <c r="A246" s="1"/>
    </row>
    <row r="247" spans="1:1">
      <c r="A247" s="1"/>
    </row>
    <row r="248" spans="1:1">
      <c r="A248" s="1"/>
    </row>
    <row r="249" spans="1:1">
      <c r="A249" s="1"/>
    </row>
    <row r="250" spans="1:1">
      <c r="A250" s="1"/>
    </row>
    <row r="251" spans="1:1">
      <c r="A251" s="1"/>
    </row>
    <row r="252" spans="1:1">
      <c r="A252" s="1"/>
    </row>
    <row r="253" spans="1:1">
      <c r="A253" s="1"/>
    </row>
    <row r="254" spans="1:1">
      <c r="A254" s="1"/>
    </row>
    <row r="255" spans="1:1">
      <c r="A255" s="1"/>
    </row>
    <row r="256" spans="1:1">
      <c r="A256" s="1"/>
    </row>
    <row r="257" spans="1:1">
      <c r="A257" s="1"/>
    </row>
    <row r="258" spans="1:1">
      <c r="A258" s="1"/>
    </row>
    <row r="259" spans="1:1">
      <c r="A259" s="1"/>
    </row>
    <row r="260" spans="1:1">
      <c r="A260" s="1"/>
    </row>
    <row r="261" spans="1:1">
      <c r="A261" s="1"/>
    </row>
    <row r="262" spans="1:1">
      <c r="A262" s="1"/>
    </row>
    <row r="263" spans="1:1">
      <c r="A263" s="1"/>
    </row>
    <row r="264" spans="1:1">
      <c r="A264" s="1"/>
    </row>
    <row r="265" spans="1:1">
      <c r="A265" s="1"/>
    </row>
    <row r="266" spans="1:1">
      <c r="A266" s="1"/>
    </row>
    <row r="267" spans="1:1">
      <c r="A267" s="1"/>
    </row>
    <row r="268" spans="1:1">
      <c r="A268" s="1"/>
    </row>
    <row r="269" spans="1:1">
      <c r="A269" s="1"/>
    </row>
    <row r="270" spans="1:1">
      <c r="A270" s="1"/>
    </row>
    <row r="271" spans="1:1">
      <c r="A271" s="1"/>
    </row>
    <row r="272" spans="1:1">
      <c r="A272" s="1"/>
    </row>
    <row r="273" spans="1:1">
      <c r="A273" s="1"/>
    </row>
    <row r="274" spans="1:1">
      <c r="A274" s="1"/>
    </row>
    <row r="275" spans="1:1">
      <c r="A275" s="1"/>
    </row>
    <row r="276" spans="1:1">
      <c r="A276" s="1"/>
    </row>
    <row r="277" spans="1:1">
      <c r="A277" s="1"/>
    </row>
    <row r="278" spans="1:1">
      <c r="A278" s="1"/>
    </row>
    <row r="279" spans="1:1">
      <c r="A279" s="1"/>
    </row>
    <row r="280" spans="1:1">
      <c r="A280" s="1"/>
    </row>
    <row r="281" spans="1:1">
      <c r="A281" s="1"/>
    </row>
    <row r="282" spans="1:1">
      <c r="A282" s="1"/>
    </row>
    <row r="283" spans="1:1">
      <c r="A283" s="1"/>
    </row>
    <row r="284" spans="1:1">
      <c r="A284" s="1"/>
    </row>
    <row r="285" spans="1:1">
      <c r="A285" s="1"/>
    </row>
    <row r="286" spans="1:1">
      <c r="A286" s="1"/>
    </row>
    <row r="287" spans="1:1">
      <c r="A287" s="1"/>
    </row>
    <row r="288" spans="1:1">
      <c r="A288" s="1"/>
    </row>
    <row r="289" spans="1:1">
      <c r="A289" s="1"/>
    </row>
    <row r="290" spans="1:1">
      <c r="A290" s="1"/>
    </row>
    <row r="291" spans="1:1">
      <c r="A291" s="1"/>
    </row>
    <row r="292" spans="1:1">
      <c r="A292" s="1"/>
    </row>
    <row r="293" spans="1:1">
      <c r="A293" s="1"/>
    </row>
    <row r="294" spans="1:1">
      <c r="A294" s="1"/>
    </row>
    <row r="295" spans="1:1">
      <c r="A295" s="1"/>
    </row>
    <row r="296" spans="1:1">
      <c r="A296" s="1"/>
    </row>
    <row r="297" spans="1:1">
      <c r="A297" s="1"/>
    </row>
    <row r="298" spans="1:1">
      <c r="A298" s="1"/>
    </row>
    <row r="299" spans="1:1">
      <c r="A299" s="1"/>
    </row>
    <row r="300" spans="1:1">
      <c r="A300" s="1"/>
    </row>
    <row r="301" spans="1:1">
      <c r="A301" s="1"/>
    </row>
    <row r="302" spans="1:1">
      <c r="A302" s="1"/>
    </row>
    <row r="303" spans="1:1">
      <c r="A303" s="1"/>
    </row>
    <row r="304" spans="1:1">
      <c r="A304" s="1"/>
    </row>
    <row r="305" spans="1:1">
      <c r="A305" s="1"/>
    </row>
    <row r="306" spans="1:1">
      <c r="A306" s="1"/>
    </row>
    <row r="307" spans="1:1">
      <c r="A307" s="1"/>
    </row>
    <row r="308" spans="1:1">
      <c r="A308" s="1"/>
    </row>
    <row r="309" spans="1:1">
      <c r="A309" s="1"/>
    </row>
    <row r="310" spans="1:1">
      <c r="A310" s="1"/>
    </row>
    <row r="311" spans="1:1">
      <c r="A311" s="1"/>
    </row>
    <row r="312" spans="1:1">
      <c r="A312" s="1"/>
    </row>
    <row r="313" spans="1:1">
      <c r="A313" s="1"/>
    </row>
    <row r="314" spans="1:1">
      <c r="A314" s="1"/>
    </row>
    <row r="315" spans="1:1">
      <c r="A315" s="1"/>
    </row>
    <row r="316" spans="1:1">
      <c r="A316" s="1"/>
    </row>
    <row r="317" spans="1:1">
      <c r="A317" s="1"/>
    </row>
    <row r="318" spans="1:1">
      <c r="A318" s="1"/>
    </row>
    <row r="319" spans="1:1">
      <c r="A319" s="1"/>
    </row>
    <row r="320" spans="1:1">
      <c r="A320" s="1"/>
    </row>
    <row r="321" spans="1:1">
      <c r="A321" s="1"/>
    </row>
    <row r="322" spans="1:1">
      <c r="A322" s="1"/>
    </row>
    <row r="323" spans="1:1">
      <c r="A323" s="1"/>
    </row>
    <row r="324" spans="1:1">
      <c r="A324" s="1"/>
    </row>
    <row r="325" spans="1:1">
      <c r="A325" s="1"/>
    </row>
    <row r="326" spans="1:1">
      <c r="A326" s="1"/>
    </row>
    <row r="327" spans="1:1">
      <c r="A327" s="1"/>
    </row>
    <row r="328" spans="1:1">
      <c r="A328" s="1"/>
    </row>
    <row r="329" spans="1:1">
      <c r="A329" s="1"/>
    </row>
    <row r="330" spans="1:1">
      <c r="A330" s="1"/>
    </row>
    <row r="331" spans="1:1">
      <c r="A331" s="1"/>
    </row>
    <row r="332" spans="1:1">
      <c r="A332" s="1"/>
    </row>
    <row r="333" spans="1:1">
      <c r="A333" s="1"/>
    </row>
    <row r="334" spans="1:1">
      <c r="A334" s="1"/>
    </row>
    <row r="335" spans="1:1">
      <c r="A335" s="1"/>
    </row>
    <row r="336" spans="1:1">
      <c r="A336" s="1"/>
    </row>
    <row r="337" spans="1:1">
      <c r="A337" s="1"/>
    </row>
    <row r="338" spans="1:1">
      <c r="A338" s="1"/>
    </row>
    <row r="339" spans="1:1">
      <c r="A339" s="1"/>
    </row>
    <row r="340" spans="1:1">
      <c r="A340" s="1"/>
    </row>
    <row r="341" spans="1:1">
      <c r="A341" s="1"/>
    </row>
    <row r="342" spans="1:1">
      <c r="A342" s="1"/>
    </row>
    <row r="343" spans="1:1">
      <c r="A343" s="1"/>
    </row>
    <row r="344" spans="1:1">
      <c r="A344" s="1"/>
    </row>
    <row r="345" spans="1:1">
      <c r="A345" s="1"/>
    </row>
    <row r="346" spans="1:1">
      <c r="A346" s="1"/>
    </row>
    <row r="347" spans="1:1">
      <c r="A347" s="1"/>
    </row>
    <row r="348" spans="1:1">
      <c r="A348" s="1"/>
    </row>
    <row r="349" spans="1:1">
      <c r="A349" s="1"/>
    </row>
    <row r="350" spans="1:1">
      <c r="A350" s="1"/>
    </row>
    <row r="351" spans="1:1">
      <c r="A351" s="1"/>
    </row>
    <row r="352" spans="1:1">
      <c r="A352" s="1"/>
    </row>
    <row r="353" spans="1:1">
      <c r="A353" s="1"/>
    </row>
    <row r="354" spans="1:1">
      <c r="A354" s="1"/>
    </row>
    <row r="355" spans="1:1">
      <c r="A355" s="1"/>
    </row>
    <row r="356" spans="1:1">
      <c r="A356" s="1"/>
    </row>
    <row r="357" spans="1:1">
      <c r="A357" s="1"/>
    </row>
    <row r="358" spans="1:1">
      <c r="A358" s="1"/>
    </row>
    <row r="359" spans="1:1">
      <c r="A359" s="1"/>
    </row>
    <row r="360" spans="1:1">
      <c r="A360" s="1"/>
    </row>
    <row r="361" spans="1:1">
      <c r="A361" s="1"/>
    </row>
    <row r="362" spans="1:1">
      <c r="A362" s="1"/>
    </row>
    <row r="363" spans="1:1">
      <c r="A363" s="1"/>
    </row>
    <row r="364" spans="1:1">
      <c r="A364" s="1"/>
    </row>
    <row r="365" spans="1:1">
      <c r="A365" s="1"/>
    </row>
    <row r="366" spans="1:1">
      <c r="A366" s="1"/>
    </row>
    <row r="367" spans="1:1">
      <c r="A367" s="1"/>
    </row>
    <row r="368" spans="1:1">
      <c r="A368" s="1"/>
    </row>
    <row r="369" spans="1:1">
      <c r="A369" s="1"/>
    </row>
    <row r="370" spans="1:1">
      <c r="A370" s="1"/>
    </row>
    <row r="371" spans="1:1">
      <c r="A371" s="1"/>
    </row>
    <row r="372" spans="1:1">
      <c r="A372" s="1"/>
    </row>
    <row r="373" spans="1:1">
      <c r="A373" s="1"/>
    </row>
    <row r="374" spans="1:1">
      <c r="A374" s="1"/>
    </row>
    <row r="375" spans="1:1">
      <c r="A375" s="1"/>
    </row>
    <row r="376" spans="1:1">
      <c r="A376" s="1"/>
    </row>
    <row r="377" spans="1:1">
      <c r="A377" s="1"/>
    </row>
    <row r="378" spans="1:1">
      <c r="A378" s="1"/>
    </row>
    <row r="379" spans="1:1">
      <c r="A379" s="1"/>
    </row>
    <row r="380" spans="1:1">
      <c r="A380" s="1"/>
    </row>
    <row r="381" spans="1:1">
      <c r="A381" s="1"/>
    </row>
    <row r="382" spans="1:1">
      <c r="A382" s="1"/>
    </row>
    <row r="383" spans="1:1">
      <c r="A383" s="1"/>
    </row>
    <row r="384" spans="1:1">
      <c r="A384" s="1"/>
    </row>
    <row r="385" spans="1:1">
      <c r="A385" s="1"/>
    </row>
    <row r="386" spans="1:1">
      <c r="A386" s="1"/>
    </row>
    <row r="387" spans="1:1">
      <c r="A387" s="1"/>
    </row>
    <row r="388" spans="1:1">
      <c r="A388" s="1"/>
    </row>
    <row r="389" spans="1:1">
      <c r="A389" s="1"/>
    </row>
    <row r="390" spans="1:1">
      <c r="A390" s="1"/>
    </row>
    <row r="391" spans="1:1">
      <c r="A391" s="1"/>
    </row>
    <row r="392" spans="1:1">
      <c r="A392" s="1"/>
    </row>
    <row r="393" spans="1:1">
      <c r="A393" s="1"/>
    </row>
    <row r="394" spans="1:1">
      <c r="A394" s="1"/>
    </row>
    <row r="395" spans="1:1">
      <c r="A395" s="1"/>
    </row>
    <row r="396" spans="1:1">
      <c r="A396" s="1"/>
    </row>
    <row r="397" spans="1:1">
      <c r="A397" s="1"/>
    </row>
    <row r="398" spans="1:1">
      <c r="A398" s="1"/>
    </row>
    <row r="399" spans="1:1">
      <c r="A399" s="1"/>
    </row>
    <row r="400" spans="1:1">
      <c r="A400" s="1"/>
    </row>
    <row r="401" spans="1:1">
      <c r="A401" s="1"/>
    </row>
    <row r="402" spans="1:1">
      <c r="A402" s="1"/>
    </row>
    <row r="403" spans="1:1">
      <c r="A403" s="1"/>
    </row>
    <row r="404" spans="1:1">
      <c r="A404" s="1"/>
    </row>
    <row r="405" spans="1:1">
      <c r="A405" s="1"/>
    </row>
    <row r="406" spans="1:1">
      <c r="A406" s="1"/>
    </row>
    <row r="407" spans="1:1">
      <c r="A407" s="1"/>
    </row>
    <row r="408" spans="1:1">
      <c r="A408" s="1"/>
    </row>
    <row r="409" spans="1:1">
      <c r="A409" s="1"/>
    </row>
    <row r="410" spans="1:1">
      <c r="A410" s="1"/>
    </row>
    <row r="411" spans="1:1">
      <c r="A411" s="1"/>
    </row>
    <row r="412" spans="1:1">
      <c r="A412" s="1"/>
    </row>
    <row r="413" spans="1:1">
      <c r="A413" s="1"/>
    </row>
    <row r="414" spans="1:1">
      <c r="A414" s="1"/>
    </row>
    <row r="415" spans="1:1">
      <c r="A415" s="1"/>
    </row>
    <row r="416" spans="1:1">
      <c r="A416" s="1"/>
    </row>
    <row r="417" spans="1:1">
      <c r="A417" s="1"/>
    </row>
    <row r="418" spans="1:1">
      <c r="A418" s="1"/>
    </row>
    <row r="419" spans="1:1">
      <c r="A419" s="1"/>
    </row>
    <row r="420" spans="1:1">
      <c r="A420" s="1"/>
    </row>
    <row r="421" spans="1:1">
      <c r="A421" s="1"/>
    </row>
    <row r="422" spans="1:1">
      <c r="A422" s="1"/>
    </row>
    <row r="423" spans="1:1">
      <c r="A423" s="1"/>
    </row>
    <row r="424" spans="1:1">
      <c r="A424" s="1"/>
    </row>
    <row r="425" spans="1:1">
      <c r="A425" s="1"/>
    </row>
    <row r="426" spans="1:1">
      <c r="A426" s="1"/>
    </row>
    <row r="427" spans="1:1">
      <c r="A427" s="1"/>
    </row>
    <row r="428" spans="1:1">
      <c r="A428" s="1"/>
    </row>
    <row r="429" spans="1:1">
      <c r="A429" s="1"/>
    </row>
    <row r="430" spans="1:1">
      <c r="A430" s="1"/>
    </row>
    <row r="431" spans="1:1">
      <c r="A431" s="1"/>
    </row>
    <row r="432" spans="1:1">
      <c r="A432" s="1"/>
    </row>
    <row r="433" spans="1:1">
      <c r="A433" s="1"/>
    </row>
    <row r="434" spans="1:1">
      <c r="A434" s="1"/>
    </row>
    <row r="435" spans="1:1">
      <c r="A435" s="1"/>
    </row>
    <row r="436" spans="1:1">
      <c r="A436" s="1"/>
    </row>
    <row r="437" spans="1:1">
      <c r="A437" s="1"/>
    </row>
    <row r="438" spans="1:1">
      <c r="A438" s="1"/>
    </row>
    <row r="439" spans="1:1">
      <c r="A439" s="1"/>
    </row>
    <row r="440" spans="1:1">
      <c r="A440" s="1"/>
    </row>
    <row r="441" spans="1:1">
      <c r="A441" s="1"/>
    </row>
    <row r="442" spans="1:1">
      <c r="A442" s="1"/>
    </row>
    <row r="443" spans="1:1">
      <c r="A443" s="1"/>
    </row>
    <row r="444" spans="1:1">
      <c r="A444" s="1"/>
    </row>
    <row r="445" spans="1:1">
      <c r="A445" s="1"/>
    </row>
    <row r="446" spans="1:1">
      <c r="A446" s="1"/>
    </row>
    <row r="447" spans="1:1">
      <c r="A447" s="1"/>
    </row>
    <row r="448" spans="1:1">
      <c r="A448" s="1"/>
    </row>
    <row r="449" spans="1:1">
      <c r="A449" s="1"/>
    </row>
    <row r="450" spans="1:1">
      <c r="A450" s="1"/>
    </row>
    <row r="451" spans="1:1">
      <c r="A451" s="1"/>
    </row>
    <row r="452" spans="1:1">
      <c r="A452" s="1"/>
    </row>
    <row r="453" spans="1:1">
      <c r="A453" s="1"/>
    </row>
    <row r="454" spans="1:1">
      <c r="A454" s="1"/>
    </row>
    <row r="455" spans="1:1">
      <c r="A455" s="1"/>
    </row>
    <row r="456" spans="1:1">
      <c r="A456" s="1"/>
    </row>
    <row r="457" spans="1:1">
      <c r="A457" s="1"/>
    </row>
    <row r="458" spans="1:1">
      <c r="A458" s="1"/>
    </row>
    <row r="459" spans="1:1">
      <c r="A459" s="1"/>
    </row>
    <row r="460" spans="1:1">
      <c r="A460" s="1"/>
    </row>
    <row r="461" spans="1:1">
      <c r="A461" s="1"/>
    </row>
    <row r="462" spans="1:1">
      <c r="A462" s="1"/>
    </row>
    <row r="463" spans="1:1">
      <c r="A463" s="1"/>
    </row>
    <row r="464" spans="1:1">
      <c r="A464" s="1"/>
    </row>
    <row r="465" spans="1:1">
      <c r="A465" s="1"/>
    </row>
    <row r="466" spans="1:1">
      <c r="A466" s="1"/>
    </row>
    <row r="467" spans="1:1">
      <c r="A467" s="1"/>
    </row>
    <row r="468" spans="1:1">
      <c r="A468" s="1"/>
    </row>
    <row r="469" spans="1:1">
      <c r="A469" s="1"/>
    </row>
    <row r="470" spans="1:1">
      <c r="A470" s="1"/>
    </row>
    <row r="471" spans="1:1">
      <c r="A471" s="1"/>
    </row>
    <row r="472" spans="1:1">
      <c r="A472" s="1"/>
    </row>
    <row r="473" spans="1:1">
      <c r="A473" s="1"/>
    </row>
    <row r="474" spans="1:1">
      <c r="A474" s="1"/>
    </row>
    <row r="475" spans="1:1">
      <c r="A475" s="1"/>
    </row>
    <row r="476" spans="1:1">
      <c r="A476" s="1"/>
    </row>
    <row r="477" spans="1:1">
      <c r="A477" s="1"/>
    </row>
    <row r="478" spans="1:1">
      <c r="A478" s="1"/>
    </row>
    <row r="479" spans="1:1">
      <c r="A479" s="1"/>
    </row>
    <row r="480" spans="1:1">
      <c r="A480" s="1"/>
    </row>
    <row r="481" spans="1:1">
      <c r="A481" s="1"/>
    </row>
    <row r="482" spans="1:1">
      <c r="A482" s="1"/>
    </row>
    <row r="483" spans="1:1">
      <c r="A483" s="1"/>
    </row>
    <row r="484" spans="1:1">
      <c r="A484" s="1"/>
    </row>
    <row r="485" spans="1:1">
      <c r="A485" s="1"/>
    </row>
    <row r="486" spans="1:1">
      <c r="A486" s="1"/>
    </row>
    <row r="487" spans="1:1">
      <c r="A487" s="1"/>
    </row>
    <row r="488" spans="1:1">
      <c r="A488" s="1"/>
    </row>
    <row r="489" spans="1:1">
      <c r="A489" s="1"/>
    </row>
    <row r="490" spans="1:1">
      <c r="A490" s="1"/>
    </row>
    <row r="491" spans="1:1">
      <c r="A491" s="1"/>
    </row>
    <row r="492" spans="1:1">
      <c r="A492" s="1"/>
    </row>
    <row r="493" spans="1:1">
      <c r="A493" s="1"/>
    </row>
    <row r="494" spans="1:1">
      <c r="A494" s="1"/>
    </row>
    <row r="495" spans="1:1">
      <c r="A495" s="1"/>
    </row>
    <row r="496" spans="1:1">
      <c r="A496" s="1"/>
    </row>
    <row r="497" spans="1:1">
      <c r="A497" s="1"/>
    </row>
    <row r="498" spans="1:1">
      <c r="A498" s="1"/>
    </row>
    <row r="499" spans="1:1">
      <c r="A499" s="1"/>
    </row>
    <row r="500" spans="1:1">
      <c r="A500" s="1"/>
    </row>
    <row r="501" spans="1:1">
      <c r="A501" s="1"/>
    </row>
    <row r="502" spans="1:1">
      <c r="A502" s="1"/>
    </row>
    <row r="503" spans="1:1">
      <c r="A503" s="1"/>
    </row>
  </sheetData>
  <phoneticPr fontId="1"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80"/>
  <sheetViews>
    <sheetView zoomScale="92" workbookViewId="0">
      <selection activeCell="D42" sqref="D42"/>
    </sheetView>
  </sheetViews>
  <sheetFormatPr baseColWidth="10" defaultColWidth="11" defaultRowHeight="15"/>
  <cols>
    <col min="1" max="1" width="25" bestFit="1" customWidth="1"/>
    <col min="10" max="13" width="11" style="4"/>
  </cols>
  <sheetData>
    <row r="1" spans="1:12">
      <c r="A1" s="7" t="s">
        <v>69</v>
      </c>
      <c r="K1" s="4" t="s">
        <v>0</v>
      </c>
      <c r="L1" s="4" t="s">
        <v>5</v>
      </c>
    </row>
    <row r="2" spans="1:12">
      <c r="A2" s="4"/>
      <c r="B2" s="4" t="s">
        <v>0</v>
      </c>
      <c r="C2" s="4" t="s">
        <v>1</v>
      </c>
      <c r="D2" s="4" t="s">
        <v>2</v>
      </c>
      <c r="E2" s="4" t="s">
        <v>3</v>
      </c>
      <c r="F2" s="4" t="s">
        <v>4</v>
      </c>
      <c r="G2" s="4" t="s">
        <v>5</v>
      </c>
      <c r="H2" s="4" t="s">
        <v>6</v>
      </c>
      <c r="I2" s="4" t="s">
        <v>7</v>
      </c>
      <c r="J2" s="8" t="s">
        <v>213</v>
      </c>
      <c r="K2" s="4">
        <f>3/5</f>
        <v>0.6</v>
      </c>
    </row>
    <row r="3" spans="1:12">
      <c r="A3" s="4" t="s">
        <v>74</v>
      </c>
      <c r="B3" s="4">
        <v>0.41671195875936506</v>
      </c>
      <c r="C3" s="4">
        <v>0.31040788764728217</v>
      </c>
      <c r="D3" s="4">
        <v>0.23786634270138507</v>
      </c>
      <c r="E3" s="4">
        <v>0.15118157490156994</v>
      </c>
      <c r="F3" s="4">
        <v>0.35340454085523609</v>
      </c>
      <c r="G3" s="4">
        <v>1.3049676726940935</v>
      </c>
      <c r="H3" s="4">
        <v>2.0532124225414372</v>
      </c>
      <c r="I3" s="4">
        <v>0.8783358779038255</v>
      </c>
      <c r="J3" s="8" t="s">
        <v>214</v>
      </c>
    </row>
    <row r="4" spans="1:12">
      <c r="A4" s="4" t="s">
        <v>75</v>
      </c>
      <c r="B4" s="6">
        <v>0.59750527078077664</v>
      </c>
      <c r="C4" s="4">
        <v>0.44508045680608871</v>
      </c>
      <c r="D4" s="4">
        <v>0.26430445988537615</v>
      </c>
      <c r="E4" s="4">
        <v>0.17341817863817746</v>
      </c>
      <c r="F4" s="4">
        <v>0.1883303569393035</v>
      </c>
      <c r="G4" s="4">
        <v>1.6839687722224275</v>
      </c>
      <c r="H4" s="4">
        <v>2.5665155769783046</v>
      </c>
      <c r="I4" s="4">
        <v>2.3632964118978044</v>
      </c>
    </row>
    <row r="5" spans="1:12">
      <c r="A5" s="4" t="s">
        <v>76</v>
      </c>
      <c r="B5" s="4">
        <v>0.39511820771603434</v>
      </c>
      <c r="C5" s="4">
        <v>0.29432274656398477</v>
      </c>
      <c r="D5" s="4">
        <v>0.27387409796595419</v>
      </c>
      <c r="E5" s="4">
        <v>0.17763893287279459</v>
      </c>
      <c r="F5" s="4">
        <v>0.3758379406713438</v>
      </c>
      <c r="G5" s="4">
        <v>1.0746644124066549</v>
      </c>
      <c r="H5" s="4">
        <v>1.6568594609535641</v>
      </c>
      <c r="I5" s="4">
        <v>0.7831107898214007</v>
      </c>
    </row>
    <row r="6" spans="1:12">
      <c r="A6" s="4" t="s">
        <v>77</v>
      </c>
      <c r="B6" s="6">
        <v>0.63783976215824933</v>
      </c>
      <c r="C6" s="4">
        <v>0.47512553711787958</v>
      </c>
      <c r="D6" s="4">
        <v>0.28955481015764889</v>
      </c>
      <c r="E6" s="4">
        <v>0.18596297061688669</v>
      </c>
      <c r="F6" s="4">
        <v>0.25229506086745812</v>
      </c>
      <c r="G6" s="4">
        <v>1.6408829017870441</v>
      </c>
      <c r="H6" s="4">
        <v>2.5549470173646225</v>
      </c>
      <c r="I6" s="4">
        <v>1.8832137873974644</v>
      </c>
    </row>
    <row r="7" spans="1:12">
      <c r="A7" s="4" t="s">
        <v>78</v>
      </c>
      <c r="B7" s="6">
        <v>0.55999870963261578</v>
      </c>
      <c r="C7" s="4">
        <v>0.41714189595082607</v>
      </c>
      <c r="D7" s="4">
        <v>0.26201504450228813</v>
      </c>
      <c r="E7" s="4">
        <v>0.17099519426693438</v>
      </c>
      <c r="F7" s="4">
        <v>0.15511546523735742</v>
      </c>
      <c r="G7" s="4">
        <v>1.5920532225285378</v>
      </c>
      <c r="H7" s="4">
        <v>2.4394948509467524</v>
      </c>
      <c r="I7" s="4">
        <v>2.6892347279010269</v>
      </c>
    </row>
    <row r="8" spans="1:12">
      <c r="A8" s="4" t="s">
        <v>8</v>
      </c>
      <c r="B8" s="4">
        <v>0.44960202109862957</v>
      </c>
      <c r="C8" s="4">
        <v>0.33490762796122409</v>
      </c>
      <c r="D8" s="4">
        <v>0.21865245705435038</v>
      </c>
      <c r="E8" s="4">
        <v>0.14065724400951576</v>
      </c>
      <c r="F8" s="4">
        <v>0.23764971119758782</v>
      </c>
      <c r="G8" s="4">
        <v>1.5316892957574961</v>
      </c>
      <c r="H8" s="4">
        <v>2.3810194087022412</v>
      </c>
      <c r="I8" s="4">
        <v>1.4092490425236563</v>
      </c>
    </row>
    <row r="12" spans="1:12">
      <c r="A12" s="7" t="s">
        <v>102</v>
      </c>
    </row>
    <row r="13" spans="1:12">
      <c r="A13" s="4"/>
      <c r="B13" s="4" t="s">
        <v>0</v>
      </c>
      <c r="C13" s="4" t="s">
        <v>1</v>
      </c>
      <c r="D13" s="4" t="s">
        <v>2</v>
      </c>
      <c r="E13" s="4" t="s">
        <v>3</v>
      </c>
      <c r="F13" s="4" t="s">
        <v>4</v>
      </c>
      <c r="G13" s="4" t="s">
        <v>5</v>
      </c>
      <c r="H13" s="4" t="s">
        <v>6</v>
      </c>
      <c r="I13" s="4" t="s">
        <v>7</v>
      </c>
      <c r="J13" s="8" t="s">
        <v>213</v>
      </c>
      <c r="K13" s="4">
        <f>3/5</f>
        <v>0.6</v>
      </c>
    </row>
    <row r="14" spans="1:12">
      <c r="A14" s="4" t="s">
        <v>74</v>
      </c>
      <c r="B14" s="4">
        <v>0.41671195875936506</v>
      </c>
      <c r="C14" s="4">
        <v>0.31040788764728217</v>
      </c>
      <c r="D14" s="4">
        <v>0.23786634270138507</v>
      </c>
      <c r="E14" s="4">
        <v>0.15118157490156994</v>
      </c>
      <c r="F14" s="4">
        <v>0.35340454085523609</v>
      </c>
      <c r="G14" s="4">
        <v>1.3049676726940935</v>
      </c>
      <c r="H14" s="4">
        <v>2.0532124225414372</v>
      </c>
      <c r="I14" s="4">
        <v>0.8783358779038255</v>
      </c>
      <c r="J14" s="8" t="s">
        <v>214</v>
      </c>
    </row>
    <row r="15" spans="1:12">
      <c r="A15" s="4" t="s">
        <v>75</v>
      </c>
      <c r="B15" s="6">
        <v>0.59750527078077664</v>
      </c>
      <c r="C15" s="4">
        <v>0.44508045680608871</v>
      </c>
      <c r="D15" s="4">
        <v>0.26430445988537615</v>
      </c>
      <c r="E15" s="4">
        <v>0.17341817863817746</v>
      </c>
      <c r="F15" s="4">
        <v>0.1883303569393035</v>
      </c>
      <c r="G15" s="4">
        <v>1.6839687722224275</v>
      </c>
      <c r="H15" s="4">
        <v>2.5665155769783046</v>
      </c>
      <c r="I15" s="4">
        <v>2.3632964118978044</v>
      </c>
    </row>
    <row r="16" spans="1:12">
      <c r="A16" s="4" t="s">
        <v>76</v>
      </c>
      <c r="B16" s="4">
        <v>0.39511820771603434</v>
      </c>
      <c r="C16" s="4">
        <v>0.29432274656398477</v>
      </c>
      <c r="D16" s="4">
        <v>0.27387409796595419</v>
      </c>
      <c r="E16" s="4">
        <v>0.17763893287279459</v>
      </c>
      <c r="F16" s="4">
        <v>0.3758379406713438</v>
      </c>
      <c r="G16" s="4">
        <v>1.0746644124066549</v>
      </c>
      <c r="H16" s="4">
        <v>1.6568594609535641</v>
      </c>
      <c r="I16" s="4">
        <v>0.7831107898214007</v>
      </c>
    </row>
    <row r="17" spans="1:11">
      <c r="A17" s="4" t="s">
        <v>77</v>
      </c>
      <c r="B17" s="6">
        <v>0.63783976215824933</v>
      </c>
      <c r="C17" s="4">
        <v>0.47512553711787958</v>
      </c>
      <c r="D17" s="4">
        <v>0.28955481015764889</v>
      </c>
      <c r="E17" s="4">
        <v>0.18596297061688669</v>
      </c>
      <c r="F17" s="4">
        <v>0.25229506086745812</v>
      </c>
      <c r="G17" s="4">
        <v>1.6408829017870441</v>
      </c>
      <c r="H17" s="4">
        <v>2.5549470173646225</v>
      </c>
      <c r="I17" s="4">
        <v>1.8832137873974644</v>
      </c>
    </row>
    <row r="18" spans="1:11">
      <c r="A18" s="4" t="s">
        <v>78</v>
      </c>
      <c r="B18" s="6">
        <v>0.55999870963261578</v>
      </c>
      <c r="C18" s="4">
        <v>0.41714189595082607</v>
      </c>
      <c r="D18" s="4">
        <v>0.26201504450228813</v>
      </c>
      <c r="E18" s="4">
        <v>0.17099519426693438</v>
      </c>
      <c r="F18" s="4">
        <v>0.15511546523735742</v>
      </c>
      <c r="G18" s="4">
        <v>1.5920532225285378</v>
      </c>
      <c r="H18" s="4">
        <v>2.4394948509467524</v>
      </c>
      <c r="I18" s="4">
        <v>2.6892347279010269</v>
      </c>
    </row>
    <row r="19" spans="1:11">
      <c r="A19" s="4" t="s">
        <v>8</v>
      </c>
      <c r="B19" s="4">
        <v>0.44960202109862957</v>
      </c>
      <c r="C19" s="4">
        <v>0.33490762796122409</v>
      </c>
      <c r="D19" s="4">
        <v>0.21865245705435038</v>
      </c>
      <c r="E19" s="4">
        <v>0.14065724400951576</v>
      </c>
      <c r="F19" s="4">
        <v>0.23764971119758782</v>
      </c>
      <c r="G19" s="4">
        <v>1.5316892957574961</v>
      </c>
      <c r="H19" s="4">
        <v>2.3810194087022412</v>
      </c>
      <c r="I19" s="4">
        <v>1.4092490425236563</v>
      </c>
    </row>
    <row r="23" spans="1:11">
      <c r="A23" s="7" t="s">
        <v>111</v>
      </c>
    </row>
    <row r="24" spans="1:11">
      <c r="A24" s="4"/>
      <c r="B24" s="4" t="s">
        <v>0</v>
      </c>
      <c r="C24" s="4" t="s">
        <v>1</v>
      </c>
      <c r="D24" s="4" t="s">
        <v>2</v>
      </c>
      <c r="E24" s="4" t="s">
        <v>3</v>
      </c>
      <c r="F24" s="4" t="s">
        <v>4</v>
      </c>
      <c r="G24" s="4" t="s">
        <v>5</v>
      </c>
      <c r="H24" s="4" t="s">
        <v>6</v>
      </c>
      <c r="I24" s="4" t="s">
        <v>7</v>
      </c>
      <c r="J24" s="8" t="s">
        <v>213</v>
      </c>
      <c r="K24" s="4">
        <f>3/5</f>
        <v>0.6</v>
      </c>
    </row>
    <row r="25" spans="1:11">
      <c r="A25" s="4" t="s">
        <v>74</v>
      </c>
      <c r="B25" s="4">
        <v>0.41671195875936506</v>
      </c>
      <c r="C25" s="4">
        <v>0.31040788764728217</v>
      </c>
      <c r="D25" s="4">
        <v>0.23786634270138507</v>
      </c>
      <c r="E25" s="4">
        <v>0.15118157490156994</v>
      </c>
      <c r="F25" s="4">
        <v>0.35340454085523609</v>
      </c>
      <c r="G25" s="4">
        <v>1.3049676726940935</v>
      </c>
      <c r="H25" s="4">
        <v>2.0532124225414372</v>
      </c>
      <c r="I25" s="4">
        <v>0.8783358779038255</v>
      </c>
      <c r="J25" s="8" t="s">
        <v>214</v>
      </c>
    </row>
    <row r="26" spans="1:11">
      <c r="A26" s="4" t="s">
        <v>75</v>
      </c>
      <c r="B26" s="6">
        <v>0.59750527078077664</v>
      </c>
      <c r="C26" s="4">
        <v>0.44508045680608871</v>
      </c>
      <c r="D26" s="4">
        <v>0.26430445988537615</v>
      </c>
      <c r="E26" s="4">
        <v>0.17341817863817746</v>
      </c>
      <c r="F26" s="4">
        <v>0.1883303569393035</v>
      </c>
      <c r="G26" s="4">
        <v>1.6839687722224275</v>
      </c>
      <c r="H26" s="4">
        <v>2.5665155769783046</v>
      </c>
      <c r="I26" s="4">
        <v>2.3632964118978044</v>
      </c>
    </row>
    <row r="27" spans="1:11">
      <c r="A27" s="4" t="s">
        <v>76</v>
      </c>
      <c r="B27" s="4">
        <v>0.39511820771603434</v>
      </c>
      <c r="C27" s="4">
        <v>0.29432274656398477</v>
      </c>
      <c r="D27" s="4">
        <v>0.27387409796595419</v>
      </c>
      <c r="E27" s="4">
        <v>0.17763893287279459</v>
      </c>
      <c r="F27" s="4">
        <v>0.3758379406713438</v>
      </c>
      <c r="G27" s="4">
        <v>1.0746644124066549</v>
      </c>
      <c r="H27" s="4">
        <v>1.6568594609535641</v>
      </c>
      <c r="I27" s="4">
        <v>0.7831107898214007</v>
      </c>
    </row>
    <row r="28" spans="1:11">
      <c r="A28" s="4" t="s">
        <v>77</v>
      </c>
      <c r="B28" s="6">
        <v>0.63783976215824933</v>
      </c>
      <c r="C28" s="4">
        <v>0.47512553711787958</v>
      </c>
      <c r="D28" s="4">
        <v>0.28955481015764889</v>
      </c>
      <c r="E28" s="4">
        <v>0.18596297061688669</v>
      </c>
      <c r="F28" s="4">
        <v>0.25229506086745812</v>
      </c>
      <c r="G28" s="4">
        <v>1.6408829017870441</v>
      </c>
      <c r="H28" s="4">
        <v>2.5549470173646225</v>
      </c>
      <c r="I28" s="4">
        <v>1.8832137873974644</v>
      </c>
    </row>
    <row r="29" spans="1:11">
      <c r="A29" s="4" t="s">
        <v>78</v>
      </c>
      <c r="B29" s="6">
        <v>0.55999870963261578</v>
      </c>
      <c r="C29" s="4">
        <v>0.41714189595082607</v>
      </c>
      <c r="D29" s="4">
        <v>0.26201504450228813</v>
      </c>
      <c r="E29" s="4">
        <v>0.17099519426693438</v>
      </c>
      <c r="F29" s="4">
        <v>0.15511546523735742</v>
      </c>
      <c r="G29" s="4">
        <v>1.5920532225285378</v>
      </c>
      <c r="H29" s="4">
        <v>2.4394948509467524</v>
      </c>
      <c r="I29" s="4">
        <v>2.6892347279010269</v>
      </c>
    </row>
    <row r="30" spans="1:11">
      <c r="A30" s="4" t="s">
        <v>8</v>
      </c>
      <c r="B30" s="4">
        <v>0.44960202109862957</v>
      </c>
      <c r="C30" s="4">
        <v>0.33490762796122409</v>
      </c>
      <c r="D30" s="4">
        <v>0.21865245705435038</v>
      </c>
      <c r="E30" s="4">
        <v>0.14065724400951576</v>
      </c>
      <c r="F30" s="4">
        <v>0.23764971119758782</v>
      </c>
      <c r="G30" s="4">
        <v>1.5316892957574961</v>
      </c>
      <c r="H30" s="4">
        <v>2.3810194087022412</v>
      </c>
      <c r="I30" s="4">
        <v>1.4092490425236563</v>
      </c>
    </row>
    <row r="35" spans="1:12">
      <c r="A35" s="7" t="s">
        <v>113</v>
      </c>
    </row>
    <row r="36" spans="1:12">
      <c r="A36" s="4"/>
      <c r="B36" s="4" t="s">
        <v>0</v>
      </c>
      <c r="C36" s="4" t="s">
        <v>1</v>
      </c>
      <c r="D36" s="4" t="s">
        <v>2</v>
      </c>
      <c r="E36" s="4" t="s">
        <v>3</v>
      </c>
      <c r="F36" s="4" t="s">
        <v>4</v>
      </c>
      <c r="G36" s="4" t="s">
        <v>5</v>
      </c>
      <c r="H36" s="4" t="s">
        <v>6</v>
      </c>
      <c r="I36" s="4" t="s">
        <v>7</v>
      </c>
      <c r="J36" s="8" t="s">
        <v>213</v>
      </c>
      <c r="K36" s="4">
        <f>3/5</f>
        <v>0.6</v>
      </c>
    </row>
    <row r="37" spans="1:12">
      <c r="A37" s="4" t="s">
        <v>78</v>
      </c>
      <c r="B37" s="6">
        <v>0.55999870963261578</v>
      </c>
      <c r="C37" s="4">
        <v>0.41714189595082607</v>
      </c>
      <c r="D37" s="4">
        <v>0.26201504450228813</v>
      </c>
      <c r="E37" s="4">
        <v>0.17099519426693438</v>
      </c>
      <c r="F37" s="4">
        <v>0.15511546523735742</v>
      </c>
      <c r="G37" s="4">
        <v>1.5920532225285378</v>
      </c>
      <c r="H37" s="4">
        <v>2.4394948509467524</v>
      </c>
      <c r="I37" s="4">
        <v>2.6892347279010269</v>
      </c>
      <c r="J37" s="8" t="s">
        <v>214</v>
      </c>
    </row>
    <row r="38" spans="1:12">
      <c r="A38" s="4" t="s">
        <v>75</v>
      </c>
      <c r="B38" s="6">
        <v>0.59750527078077664</v>
      </c>
      <c r="C38" s="4">
        <v>0.44508045680608871</v>
      </c>
      <c r="D38" s="4">
        <v>0.26430445988537615</v>
      </c>
      <c r="E38" s="4">
        <v>0.17341817863817746</v>
      </c>
      <c r="F38" s="4">
        <v>0.1883303569393035</v>
      </c>
      <c r="G38" s="4">
        <v>1.6839687722224275</v>
      </c>
      <c r="H38" s="4">
        <v>2.5665155769783046</v>
      </c>
      <c r="I38" s="4">
        <v>2.3632964118978044</v>
      </c>
    </row>
    <row r="39" spans="1:12">
      <c r="A39" s="4" t="s">
        <v>76</v>
      </c>
      <c r="B39" s="4">
        <v>0.39511820771603434</v>
      </c>
      <c r="C39" s="4">
        <v>0.29432274656398477</v>
      </c>
      <c r="D39" s="4">
        <v>0.27387409796595419</v>
      </c>
      <c r="E39" s="4">
        <v>0.17763893287279459</v>
      </c>
      <c r="F39" s="4">
        <v>0.3758379406713438</v>
      </c>
      <c r="G39" s="4">
        <v>1.0746644124066549</v>
      </c>
      <c r="H39" s="4">
        <v>1.6568594609535641</v>
      </c>
      <c r="I39" s="4">
        <v>0.7831107898214007</v>
      </c>
    </row>
    <row r="40" spans="1:12">
      <c r="A40" s="4" t="s">
        <v>116</v>
      </c>
      <c r="B40" s="4">
        <v>0.21025975326984273</v>
      </c>
      <c r="C40" s="4">
        <v>0.15662206110916854</v>
      </c>
      <c r="D40" s="4">
        <v>0.20850491844508059</v>
      </c>
      <c r="E40" s="4">
        <v>0.13465453549825565</v>
      </c>
      <c r="F40" s="4">
        <v>0.29483541265367746</v>
      </c>
      <c r="G40" s="4">
        <v>0.75116722558476334</v>
      </c>
      <c r="H40" s="4">
        <v>1.163139886299615</v>
      </c>
      <c r="I40" s="4">
        <v>0.53121862024471778</v>
      </c>
    </row>
    <row r="41" spans="1:12">
      <c r="A41" s="4" t="s">
        <v>117</v>
      </c>
      <c r="B41" s="6">
        <v>0.46567799183867836</v>
      </c>
      <c r="C41" s="4">
        <v>0.3468825857573829</v>
      </c>
      <c r="D41" s="4">
        <v>0.27118764174207677</v>
      </c>
      <c r="E41" s="4">
        <v>0.17660570730940581</v>
      </c>
      <c r="F41" s="4">
        <v>0.29048120163030688</v>
      </c>
      <c r="G41" s="4">
        <v>1.2791238698380609</v>
      </c>
      <c r="H41" s="4">
        <v>1.9641640751148497</v>
      </c>
      <c r="I41" s="4">
        <v>1.1941653498075844</v>
      </c>
    </row>
    <row r="42" spans="1:12">
      <c r="A42" s="4" t="s">
        <v>8</v>
      </c>
      <c r="B42" s="4">
        <v>0.44960202109862957</v>
      </c>
      <c r="C42" s="4">
        <v>0.33490762796122409</v>
      </c>
      <c r="D42" s="4">
        <v>0.21865245705435038</v>
      </c>
      <c r="E42" s="4">
        <v>0.14065724400951576</v>
      </c>
      <c r="F42" s="4">
        <v>0.23764971119758782</v>
      </c>
      <c r="G42" s="4">
        <v>1.5316892957574961</v>
      </c>
      <c r="H42" s="4">
        <v>2.3810194087022412</v>
      </c>
      <c r="I42" s="4">
        <v>1.4092490425236563</v>
      </c>
    </row>
    <row r="47" spans="1:12">
      <c r="A47" s="12" t="s">
        <v>194</v>
      </c>
    </row>
    <row r="48" spans="1:12">
      <c r="A48" s="4"/>
      <c r="B48" s="4" t="s">
        <v>0</v>
      </c>
      <c r="C48" s="4" t="s">
        <v>1</v>
      </c>
      <c r="D48" s="4" t="s">
        <v>2</v>
      </c>
      <c r="E48" s="4" t="s">
        <v>3</v>
      </c>
      <c r="F48" s="4" t="s">
        <v>4</v>
      </c>
      <c r="G48" s="4" t="s">
        <v>5</v>
      </c>
      <c r="H48" s="4" t="s">
        <v>6</v>
      </c>
      <c r="I48" s="4" t="s">
        <v>7</v>
      </c>
      <c r="J48" s="8" t="s">
        <v>213</v>
      </c>
      <c r="K48" s="4">
        <f>1</f>
        <v>1</v>
      </c>
      <c r="L48" s="4">
        <f>AVERAGE(G49:G53)</f>
        <v>1.7215598244545844</v>
      </c>
    </row>
    <row r="49" spans="1:11">
      <c r="A49" s="4" t="s">
        <v>78</v>
      </c>
      <c r="B49" s="6">
        <v>0.55999870963261578</v>
      </c>
      <c r="C49" s="4">
        <v>0.41714189595082607</v>
      </c>
      <c r="D49" s="4">
        <v>0.26201504450228813</v>
      </c>
      <c r="E49" s="4">
        <v>0.17099519426693438</v>
      </c>
      <c r="F49" s="4">
        <v>0.15511546523735742</v>
      </c>
      <c r="G49" s="9">
        <v>1.5920532225285378</v>
      </c>
      <c r="H49" s="4">
        <v>2.4394948509467524</v>
      </c>
      <c r="I49" s="4">
        <v>2.6892347279010269</v>
      </c>
      <c r="J49" s="8" t="s">
        <v>214</v>
      </c>
      <c r="K49" s="10">
        <v>1</v>
      </c>
    </row>
    <row r="50" spans="1:11">
      <c r="A50" s="4" t="s">
        <v>180</v>
      </c>
      <c r="B50" s="6">
        <v>0.7398521416364624</v>
      </c>
      <c r="C50" s="4">
        <v>0.55111435040267098</v>
      </c>
      <c r="D50" s="4">
        <v>0.27431398421021896</v>
      </c>
      <c r="E50" s="4">
        <v>0.17259481852210382</v>
      </c>
      <c r="F50" s="4">
        <v>0.20651628538101133</v>
      </c>
      <c r="G50" s="9">
        <v>2.0090640001070001</v>
      </c>
      <c r="H50" s="4">
        <v>3.1931106340373194</v>
      </c>
      <c r="I50" s="4">
        <v>2.6686241687230376</v>
      </c>
    </row>
    <row r="51" spans="1:11">
      <c r="A51" s="4" t="s">
        <v>181</v>
      </c>
      <c r="B51" s="6">
        <v>0.69170104870994409</v>
      </c>
      <c r="C51" s="4">
        <v>0.51524669954924407</v>
      </c>
      <c r="D51" s="4">
        <v>0.30636070852923097</v>
      </c>
      <c r="E51" s="4">
        <v>0.20384533397129539</v>
      </c>
      <c r="F51" s="4">
        <v>0.1986302948358783</v>
      </c>
      <c r="G51" s="9">
        <v>1.6818302256279138</v>
      </c>
      <c r="H51" s="4">
        <v>2.527635484763163</v>
      </c>
      <c r="I51" s="4">
        <v>2.5939985638896399</v>
      </c>
    </row>
    <row r="52" spans="1:11">
      <c r="A52" s="4" t="s">
        <v>75</v>
      </c>
      <c r="B52" s="6">
        <v>0.59750527078077664</v>
      </c>
      <c r="C52" s="4">
        <v>0.44508045680608871</v>
      </c>
      <c r="D52" s="4">
        <v>0.26430445988537615</v>
      </c>
      <c r="E52" s="4">
        <v>0.17341817863817746</v>
      </c>
      <c r="F52" s="4">
        <v>0.1883303569393035</v>
      </c>
      <c r="G52" s="9">
        <v>1.6839687722224275</v>
      </c>
      <c r="H52" s="4">
        <v>2.5665155769783046</v>
      </c>
      <c r="I52" s="4">
        <v>2.3632964118978044</v>
      </c>
    </row>
    <row r="53" spans="1:11">
      <c r="A53" s="4" t="s">
        <v>77</v>
      </c>
      <c r="B53" s="6">
        <v>0.63783976215824933</v>
      </c>
      <c r="C53" s="4">
        <v>0.47512553711787958</v>
      </c>
      <c r="D53" s="4">
        <v>0.28955481015764889</v>
      </c>
      <c r="E53" s="4">
        <v>0.18596297061688669</v>
      </c>
      <c r="F53" s="4">
        <v>0.25229506086745812</v>
      </c>
      <c r="G53" s="9">
        <v>1.6408829017870441</v>
      </c>
      <c r="H53" s="4">
        <v>2.5549470173646225</v>
      </c>
      <c r="I53" s="4">
        <v>1.8832137873974644</v>
      </c>
    </row>
    <row r="54" spans="1:11">
      <c r="A54" s="4" t="s">
        <v>8</v>
      </c>
      <c r="B54" s="4">
        <v>0.44960202109862957</v>
      </c>
      <c r="C54" s="4">
        <v>0.33490762796122409</v>
      </c>
      <c r="D54" s="4">
        <v>0.21865245705435038</v>
      </c>
      <c r="E54" s="4">
        <v>0.14065724400951576</v>
      </c>
      <c r="F54" s="4">
        <v>0.23764971119758777</v>
      </c>
      <c r="G54" s="4">
        <v>1.5316892957574961</v>
      </c>
      <c r="H54" s="4">
        <v>2.3810194087022412</v>
      </c>
      <c r="I54" s="4">
        <v>1.4092490425236566</v>
      </c>
    </row>
    <row r="58" spans="1:11" s="4" customFormat="1"/>
    <row r="59" spans="1:11">
      <c r="A59" s="7" t="s">
        <v>216</v>
      </c>
    </row>
    <row r="60" spans="1:11">
      <c r="A60" s="4"/>
      <c r="B60" s="4" t="s">
        <v>0</v>
      </c>
      <c r="C60" s="4" t="s">
        <v>1</v>
      </c>
      <c r="D60" s="4" t="s">
        <v>2</v>
      </c>
      <c r="E60" s="4" t="s">
        <v>3</v>
      </c>
      <c r="F60" s="4" t="s">
        <v>4</v>
      </c>
      <c r="G60" s="4" t="s">
        <v>5</v>
      </c>
      <c r="H60" s="4" t="s">
        <v>6</v>
      </c>
      <c r="I60" s="4" t="s">
        <v>7</v>
      </c>
    </row>
    <row r="61" spans="1:11">
      <c r="A61" s="4">
        <v>173</v>
      </c>
      <c r="B61" s="4">
        <v>8.577561021571703E-2</v>
      </c>
      <c r="C61" s="4">
        <v>6.3894076997421861E-2</v>
      </c>
      <c r="D61" s="4">
        <v>0.20464725740537312</v>
      </c>
      <c r="E61" s="4">
        <v>0.14000584625409401</v>
      </c>
      <c r="F61" s="4">
        <v>0.31549618880106595</v>
      </c>
      <c r="G61" s="4">
        <v>0.31221565247199001</v>
      </c>
      <c r="H61" s="4">
        <v>0.45636720684836035</v>
      </c>
      <c r="I61" s="4">
        <v>0.20251933070960124</v>
      </c>
    </row>
    <row r="62" spans="1:11">
      <c r="A62" s="4">
        <v>176</v>
      </c>
      <c r="B62" s="4">
        <v>0.58092082863665861</v>
      </c>
      <c r="C62" s="4">
        <v>0.43272673969873549</v>
      </c>
      <c r="D62" s="4">
        <v>0.25040850044784496</v>
      </c>
      <c r="E62" s="4">
        <v>0.16064702540283429</v>
      </c>
      <c r="F62" s="4">
        <v>0.23287680486195808</v>
      </c>
      <c r="G62" s="4">
        <v>1.7280832676399647</v>
      </c>
      <c r="H62" s="4">
        <v>2.6936492512926473</v>
      </c>
      <c r="I62" s="4">
        <v>1.8581787909501852</v>
      </c>
    </row>
    <row r="63" spans="1:11">
      <c r="A63" s="4">
        <v>213</v>
      </c>
      <c r="B63" s="4">
        <v>0.57918837550934488</v>
      </c>
      <c r="C63" s="4">
        <v>0.43143623889981808</v>
      </c>
      <c r="D63" s="4">
        <v>0.22872991643322196</v>
      </c>
      <c r="E63" s="4">
        <v>0.14186451102256473</v>
      </c>
      <c r="F63" s="4">
        <v>0.17027321827778047</v>
      </c>
      <c r="G63" s="4">
        <v>1.886225665743976</v>
      </c>
      <c r="H63" s="4">
        <v>3.0411851124006239</v>
      </c>
      <c r="I63" s="4">
        <v>2.5337880100203503</v>
      </c>
    </row>
    <row r="64" spans="1:11">
      <c r="A64" s="4">
        <v>248</v>
      </c>
      <c r="B64" s="4">
        <v>0.82550601100204579</v>
      </c>
      <c r="C64" s="4">
        <v>0.61491774288927903</v>
      </c>
      <c r="D64" s="4">
        <v>0.27969210160496161</v>
      </c>
      <c r="E64" s="4">
        <v>0.17767730176745569</v>
      </c>
      <c r="F64" s="4">
        <v>0.18823153401664328</v>
      </c>
      <c r="G64" s="4">
        <v>2.1985524058802048</v>
      </c>
      <c r="H64" s="4">
        <v>3.4608683088517647</v>
      </c>
      <c r="I64" s="4">
        <v>3.2668157654971273</v>
      </c>
    </row>
    <row r="65" spans="1:9">
      <c r="A65" s="4" t="s">
        <v>217</v>
      </c>
      <c r="B65" s="4">
        <v>0.46999056173305953</v>
      </c>
      <c r="C65" s="4">
        <v>0.35009501027054435</v>
      </c>
      <c r="D65" s="4">
        <v>0.26308867954295129</v>
      </c>
      <c r="E65" s="4">
        <v>0.17237121418491252</v>
      </c>
      <c r="F65" s="4">
        <v>0.25148906405203658</v>
      </c>
      <c r="G65" s="4">
        <v>1.330711039634028</v>
      </c>
      <c r="H65" s="4">
        <v>2.0310526437144967</v>
      </c>
      <c r="I65" s="4">
        <v>1.3920884058724112</v>
      </c>
    </row>
    <row r="66" spans="1:9">
      <c r="A66" s="4" t="s">
        <v>8</v>
      </c>
      <c r="B66" s="4">
        <v>0.44960202109862957</v>
      </c>
      <c r="C66" s="4">
        <v>0.33490762796122409</v>
      </c>
      <c r="D66" s="4">
        <v>0.21865245705435038</v>
      </c>
      <c r="E66" s="4">
        <v>0.14065724400951576</v>
      </c>
      <c r="F66" s="4">
        <v>0.23764971119758777</v>
      </c>
      <c r="G66" s="4">
        <v>1.5316892957574961</v>
      </c>
      <c r="H66" s="4">
        <v>2.3810194087022412</v>
      </c>
      <c r="I66" s="4">
        <v>1.4092490425236566</v>
      </c>
    </row>
    <row r="80" spans="1:9">
      <c r="A80" s="4"/>
      <c r="B80" s="4"/>
      <c r="C80" s="4"/>
      <c r="D80" s="4"/>
      <c r="E80" s="4"/>
      <c r="F80" s="4"/>
      <c r="G80" s="4"/>
      <c r="H80" s="4"/>
      <c r="I80" s="4"/>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L92"/>
  <sheetViews>
    <sheetView zoomScale="93" workbookViewId="0">
      <selection activeCell="A73" sqref="A73"/>
    </sheetView>
  </sheetViews>
  <sheetFormatPr baseColWidth="10" defaultColWidth="11" defaultRowHeight="15"/>
  <cols>
    <col min="1" max="1" width="25" bestFit="1" customWidth="1"/>
    <col min="10" max="11" width="11" style="4"/>
  </cols>
  <sheetData>
    <row r="1" spans="1:12" s="4" customFormat="1">
      <c r="A1" s="5" t="s">
        <v>39</v>
      </c>
      <c r="K1" s="4" t="s">
        <v>0</v>
      </c>
      <c r="L1" s="4" t="s">
        <v>5</v>
      </c>
    </row>
    <row r="2" spans="1:12">
      <c r="A2" s="4"/>
      <c r="B2" s="4" t="s">
        <v>0</v>
      </c>
      <c r="C2" s="4" t="s">
        <v>1</v>
      </c>
      <c r="D2" s="4" t="s">
        <v>2</v>
      </c>
      <c r="E2" s="4" t="s">
        <v>3</v>
      </c>
      <c r="F2" s="4" t="s">
        <v>4</v>
      </c>
      <c r="G2" s="4" t="s">
        <v>5</v>
      </c>
      <c r="H2" s="4" t="s">
        <v>6</v>
      </c>
      <c r="I2" s="4" t="s">
        <v>7</v>
      </c>
      <c r="J2" s="8" t="s">
        <v>213</v>
      </c>
      <c r="K2" s="4">
        <f>3/5</f>
        <v>0.6</v>
      </c>
      <c r="L2">
        <f>AVERAGE(G4,G5,G7)</f>
        <v>1.5863357761225398</v>
      </c>
    </row>
    <row r="3" spans="1:12">
      <c r="A3" s="4" t="s">
        <v>41</v>
      </c>
      <c r="B3" s="4">
        <v>0.62142151065536977</v>
      </c>
      <c r="C3" s="4">
        <v>0.46289561508002036</v>
      </c>
      <c r="D3" s="4">
        <v>0.30234049410673197</v>
      </c>
      <c r="E3" s="4">
        <v>0.20344242295062998</v>
      </c>
      <c r="F3" s="4">
        <v>0.32263178917476781</v>
      </c>
      <c r="G3" s="4">
        <v>1.5310407441373346</v>
      </c>
      <c r="H3" s="4">
        <v>2.2753150909550106</v>
      </c>
      <c r="I3" s="4">
        <v>1.4347489324099816</v>
      </c>
      <c r="J3" s="8" t="s">
        <v>214</v>
      </c>
    </row>
    <row r="4" spans="1:12">
      <c r="A4" s="4" t="s">
        <v>42</v>
      </c>
      <c r="B4" s="6">
        <v>0.71628908233321098</v>
      </c>
      <c r="C4" s="4">
        <v>0.53356227561555514</v>
      </c>
      <c r="D4" s="4">
        <v>0.33707703794637833</v>
      </c>
      <c r="E4" s="4">
        <v>0.22317920162273636</v>
      </c>
      <c r="F4" s="4">
        <v>0.33616688200738137</v>
      </c>
      <c r="G4" s="9">
        <v>1.5829089957187572</v>
      </c>
      <c r="H4" s="4">
        <v>2.3907347626303119</v>
      </c>
      <c r="I4" s="4">
        <v>1.5871946469844089</v>
      </c>
    </row>
    <row r="5" spans="1:12">
      <c r="A5" s="4" t="s">
        <v>43</v>
      </c>
      <c r="B5" s="6">
        <v>0.69067373390514686</v>
      </c>
      <c r="C5" s="4">
        <v>0.51448145484771146</v>
      </c>
      <c r="D5" s="4">
        <v>0.33709643767485864</v>
      </c>
      <c r="E5" s="4">
        <v>0.22333263628657732</v>
      </c>
      <c r="F5" s="4">
        <v>0.33683702167894658</v>
      </c>
      <c r="G5" s="9">
        <v>1.5262144518535283</v>
      </c>
      <c r="H5" s="4">
        <v>2.303655495238663</v>
      </c>
      <c r="I5" s="4">
        <v>1.5273898702800111</v>
      </c>
    </row>
    <row r="6" spans="1:12">
      <c r="A6" s="4" t="s">
        <v>44</v>
      </c>
      <c r="B6" s="4">
        <v>0.66925119627710783</v>
      </c>
      <c r="C6" s="4">
        <v>0.49852385028804969</v>
      </c>
      <c r="D6" s="4">
        <v>0.32969451916571968</v>
      </c>
      <c r="E6" s="4">
        <v>0.22030738498578414</v>
      </c>
      <c r="F6" s="4">
        <v>0.31803492089260477</v>
      </c>
      <c r="G6" s="4">
        <v>1.512078064110822</v>
      </c>
      <c r="H6" s="4">
        <v>2.2628558290055421</v>
      </c>
      <c r="I6" s="4">
        <v>1.56751292873399</v>
      </c>
    </row>
    <row r="7" spans="1:12">
      <c r="A7" s="4" t="s">
        <v>45</v>
      </c>
      <c r="B7" s="6">
        <v>0.78601161781335893</v>
      </c>
      <c r="C7" s="4">
        <v>0.58549845000382861</v>
      </c>
      <c r="D7" s="4">
        <v>0.3548725197082272</v>
      </c>
      <c r="E7" s="4">
        <v>0.23800641557514868</v>
      </c>
      <c r="F7" s="4">
        <v>0.35340837772176781</v>
      </c>
      <c r="G7" s="9">
        <v>1.6498838807953342</v>
      </c>
      <c r="H7" s="4">
        <v>2.460011208475017</v>
      </c>
      <c r="I7" s="4">
        <v>1.6567192146893055</v>
      </c>
    </row>
    <row r="8" spans="1:12">
      <c r="A8" s="4" t="s">
        <v>8</v>
      </c>
      <c r="B8" s="4">
        <v>0.67571625858147</v>
      </c>
      <c r="C8" s="4">
        <v>0.50333966200456437</v>
      </c>
      <c r="D8" s="4">
        <v>0.25044677318317671</v>
      </c>
      <c r="E8" s="4">
        <v>0.16681482983106763</v>
      </c>
      <c r="F8" s="4">
        <v>0.3369240384423341</v>
      </c>
      <c r="G8" s="4">
        <v>2.0097670080038199</v>
      </c>
      <c r="H8" s="4">
        <v>3.0173556062988727</v>
      </c>
      <c r="I8" s="4">
        <v>1.4939262402635394</v>
      </c>
    </row>
    <row r="12" spans="1:12">
      <c r="A12" s="7" t="s">
        <v>69</v>
      </c>
    </row>
    <row r="13" spans="1:12">
      <c r="A13" s="4"/>
      <c r="B13" s="4" t="s">
        <v>0</v>
      </c>
      <c r="C13" s="4" t="s">
        <v>1</v>
      </c>
      <c r="D13" s="4" t="s">
        <v>2</v>
      </c>
      <c r="E13" s="4" t="s">
        <v>3</v>
      </c>
      <c r="F13" s="4" t="s">
        <v>4</v>
      </c>
      <c r="G13" s="4" t="s">
        <v>5</v>
      </c>
      <c r="H13" s="4" t="s">
        <v>6</v>
      </c>
      <c r="I13" s="4" t="s">
        <v>7</v>
      </c>
      <c r="J13" s="8" t="s">
        <v>213</v>
      </c>
      <c r="K13" s="4">
        <f>2/5</f>
        <v>0.4</v>
      </c>
    </row>
    <row r="14" spans="1:12">
      <c r="A14" s="4" t="s">
        <v>79</v>
      </c>
      <c r="B14" s="4">
        <v>0.58687319823283368</v>
      </c>
      <c r="C14" s="4">
        <v>0.43716064766323331</v>
      </c>
      <c r="D14" s="4">
        <v>0.22342930843263023</v>
      </c>
      <c r="E14" s="4">
        <v>0.13744674692653591</v>
      </c>
      <c r="F14" s="4">
        <v>0.34799867023990638</v>
      </c>
      <c r="G14" s="4">
        <v>1.956594910175129</v>
      </c>
      <c r="H14" s="4">
        <v>3.1805819885783975</v>
      </c>
      <c r="I14" s="4">
        <v>1.2562135578330218</v>
      </c>
      <c r="J14" s="8" t="s">
        <v>214</v>
      </c>
    </row>
    <row r="15" spans="1:12">
      <c r="A15" s="4" t="s">
        <v>80</v>
      </c>
      <c r="B15" s="6">
        <v>0.6959973765534142</v>
      </c>
      <c r="C15" s="4">
        <v>0.51844702539182896</v>
      </c>
      <c r="D15" s="4">
        <v>0.3388923969887781</v>
      </c>
      <c r="E15" s="4">
        <v>0.21698518872424891</v>
      </c>
      <c r="F15" s="4">
        <v>0.43468643938933915</v>
      </c>
      <c r="G15" s="4">
        <v>1.5298278450578415</v>
      </c>
      <c r="H15" s="4">
        <v>2.3893198814168213</v>
      </c>
      <c r="I15" s="4">
        <v>1.1926919692276559</v>
      </c>
    </row>
    <row r="16" spans="1:12">
      <c r="A16" s="4" t="s">
        <v>81</v>
      </c>
      <c r="B16" s="6">
        <v>0.84053537761608177</v>
      </c>
      <c r="C16" s="4">
        <v>0.62611308740789762</v>
      </c>
      <c r="D16" s="4">
        <v>0.29191622896109365</v>
      </c>
      <c r="E16" s="4">
        <v>0.18511254012099718</v>
      </c>
      <c r="F16" s="4">
        <v>0.26686012082115651</v>
      </c>
      <c r="G16" s="4">
        <v>2.144838228543112</v>
      </c>
      <c r="H16" s="4">
        <v>3.3823375066791495</v>
      </c>
      <c r="I16" s="4">
        <v>2.3462220038021497</v>
      </c>
    </row>
    <row r="17" spans="1:11">
      <c r="A17" s="4" t="s">
        <v>82</v>
      </c>
      <c r="B17" s="4">
        <v>0.41499457691293618</v>
      </c>
      <c r="C17" s="4">
        <v>0.30912861341473818</v>
      </c>
      <c r="D17" s="4">
        <v>0.23587443851799217</v>
      </c>
      <c r="E17" s="4">
        <v>0.15130662801658898</v>
      </c>
      <c r="F17" s="4">
        <v>0.33276169271011719</v>
      </c>
      <c r="G17" s="4">
        <v>1.3105642788468506</v>
      </c>
      <c r="H17" s="4">
        <v>2.043060621117311</v>
      </c>
      <c r="I17" s="4">
        <v>0.92897896659046397</v>
      </c>
    </row>
    <row r="18" spans="1:11">
      <c r="A18" s="4" t="s">
        <v>83</v>
      </c>
      <c r="B18" s="4">
        <v>0.6495831112930569</v>
      </c>
      <c r="C18" s="4">
        <v>0.48387313392237918</v>
      </c>
      <c r="D18" s="4">
        <v>0.33072645439208104</v>
      </c>
      <c r="E18" s="4">
        <v>0.22146927375871844</v>
      </c>
      <c r="F18" s="4">
        <v>0.31966903390742285</v>
      </c>
      <c r="G18" s="4">
        <v>1.4630614742077468</v>
      </c>
      <c r="H18" s="4">
        <v>2.1848318988463329</v>
      </c>
      <c r="I18" s="4">
        <v>1.5136690845773644</v>
      </c>
    </row>
    <row r="19" spans="1:11">
      <c r="A19" s="4" t="s">
        <v>8</v>
      </c>
      <c r="B19" s="4">
        <v>0.67571625858147</v>
      </c>
      <c r="C19" s="4">
        <v>0.50333966200456437</v>
      </c>
      <c r="D19" s="4">
        <v>0.25044677318317671</v>
      </c>
      <c r="E19" s="4">
        <v>0.16681482983106763</v>
      </c>
      <c r="F19" s="4">
        <v>0.3369240384423341</v>
      </c>
      <c r="G19" s="4">
        <v>2.0097670080038199</v>
      </c>
      <c r="H19" s="4">
        <v>3.0173556062988727</v>
      </c>
      <c r="I19" s="4">
        <v>1.4939262402635394</v>
      </c>
    </row>
    <row r="24" spans="1:11">
      <c r="A24" s="7" t="s">
        <v>102</v>
      </c>
    </row>
    <row r="25" spans="1:11">
      <c r="A25" s="4"/>
      <c r="B25" s="4" t="s">
        <v>0</v>
      </c>
      <c r="C25" s="4" t="s">
        <v>1</v>
      </c>
      <c r="D25" s="4" t="s">
        <v>2</v>
      </c>
      <c r="E25" s="4" t="s">
        <v>3</v>
      </c>
      <c r="F25" s="4" t="s">
        <v>4</v>
      </c>
      <c r="G25" s="4" t="s">
        <v>5</v>
      </c>
      <c r="H25" s="4" t="s">
        <v>6</v>
      </c>
      <c r="I25" s="4" t="s">
        <v>7</v>
      </c>
      <c r="J25" s="8" t="s">
        <v>213</v>
      </c>
      <c r="K25" s="4">
        <f>2/5</f>
        <v>0.4</v>
      </c>
    </row>
    <row r="26" spans="1:11">
      <c r="A26" s="4" t="s">
        <v>79</v>
      </c>
      <c r="B26" s="4">
        <v>0.58687319823283368</v>
      </c>
      <c r="C26" s="4">
        <v>0.43716064766323331</v>
      </c>
      <c r="D26" s="4">
        <v>0.22342930843263023</v>
      </c>
      <c r="E26" s="4">
        <v>0.13744674692653591</v>
      </c>
      <c r="F26" s="4">
        <v>0.34799867023990638</v>
      </c>
      <c r="G26" s="4">
        <v>1.956594910175129</v>
      </c>
      <c r="H26" s="4">
        <v>3.1805819885783975</v>
      </c>
      <c r="I26" s="4">
        <v>1.2562135578330218</v>
      </c>
      <c r="J26" s="8" t="s">
        <v>214</v>
      </c>
    </row>
    <row r="27" spans="1:11">
      <c r="A27" s="4" t="s">
        <v>80</v>
      </c>
      <c r="B27" s="6">
        <v>0.6959973765534142</v>
      </c>
      <c r="C27" s="4">
        <v>0.51844702539182896</v>
      </c>
      <c r="D27" s="4">
        <v>0.3388923969887781</v>
      </c>
      <c r="E27" s="4">
        <v>0.21698518872424891</v>
      </c>
      <c r="F27" s="4">
        <v>0.43468643938933915</v>
      </c>
      <c r="G27" s="4">
        <v>1.5298278450578415</v>
      </c>
      <c r="H27" s="4">
        <v>2.3893198814168213</v>
      </c>
      <c r="I27" s="4">
        <v>1.1926919692276559</v>
      </c>
    </row>
    <row r="28" spans="1:11">
      <c r="A28" s="4" t="s">
        <v>81</v>
      </c>
      <c r="B28" s="6">
        <v>0.84053537761608177</v>
      </c>
      <c r="C28" s="4">
        <v>0.62611308740789762</v>
      </c>
      <c r="D28" s="4">
        <v>0.29191622896109365</v>
      </c>
      <c r="E28" s="4">
        <v>0.18511254012099718</v>
      </c>
      <c r="F28" s="4">
        <v>0.26686012082115651</v>
      </c>
      <c r="G28" s="4">
        <v>2.144838228543112</v>
      </c>
      <c r="H28" s="4">
        <v>3.3823375066791495</v>
      </c>
      <c r="I28" s="4">
        <v>2.3462220038021497</v>
      </c>
    </row>
    <row r="29" spans="1:11">
      <c r="A29" s="4" t="s">
        <v>82</v>
      </c>
      <c r="B29" s="4">
        <v>0.41499457691293618</v>
      </c>
      <c r="C29" s="4">
        <v>0.30912861341473818</v>
      </c>
      <c r="D29" s="4">
        <v>0.23587443851799217</v>
      </c>
      <c r="E29" s="4">
        <v>0.15130662801658898</v>
      </c>
      <c r="F29" s="4">
        <v>0.33276169271011719</v>
      </c>
      <c r="G29" s="4">
        <v>1.3105642788468506</v>
      </c>
      <c r="H29" s="4">
        <v>2.043060621117311</v>
      </c>
      <c r="I29" s="4">
        <v>0.92897896659046397</v>
      </c>
    </row>
    <row r="30" spans="1:11">
      <c r="A30" s="4" t="s">
        <v>83</v>
      </c>
      <c r="B30" s="4">
        <v>0.6495831112930569</v>
      </c>
      <c r="C30" s="4">
        <v>0.48387313392237918</v>
      </c>
      <c r="D30" s="4">
        <v>0.33072645439208104</v>
      </c>
      <c r="E30" s="4">
        <v>0.22146927375871844</v>
      </c>
      <c r="F30" s="4">
        <v>0.31966903390742285</v>
      </c>
      <c r="G30" s="4">
        <v>1.4630614742077468</v>
      </c>
      <c r="H30" s="4">
        <v>2.1848318988463329</v>
      </c>
      <c r="I30" s="4">
        <v>1.5136690845773644</v>
      </c>
    </row>
    <row r="31" spans="1:11">
      <c r="A31" s="4" t="s">
        <v>8</v>
      </c>
      <c r="B31" s="4">
        <v>0.67571625858147</v>
      </c>
      <c r="C31" s="4">
        <v>0.50333966200456437</v>
      </c>
      <c r="D31" s="4">
        <v>0.25044677318317671</v>
      </c>
      <c r="E31" s="4">
        <v>0.16681482983106763</v>
      </c>
      <c r="F31" s="4">
        <v>0.3369240384423341</v>
      </c>
      <c r="G31" s="4">
        <v>2.0097670080038199</v>
      </c>
      <c r="H31" s="4">
        <v>3.0173556062988727</v>
      </c>
      <c r="I31" s="4">
        <v>1.4939262402635394</v>
      </c>
    </row>
    <row r="37" spans="1:11">
      <c r="A37" s="7" t="s">
        <v>111</v>
      </c>
    </row>
    <row r="38" spans="1:11">
      <c r="A38" s="4"/>
      <c r="B38" s="4" t="s">
        <v>0</v>
      </c>
      <c r="C38" s="4" t="s">
        <v>1</v>
      </c>
      <c r="D38" s="4" t="s">
        <v>2</v>
      </c>
      <c r="E38" s="4" t="s">
        <v>3</v>
      </c>
      <c r="F38" s="4" t="s">
        <v>4</v>
      </c>
      <c r="G38" s="4" t="s">
        <v>5</v>
      </c>
      <c r="H38" s="4" t="s">
        <v>6</v>
      </c>
      <c r="I38" s="4" t="s">
        <v>7</v>
      </c>
      <c r="J38" s="8" t="s">
        <v>213</v>
      </c>
      <c r="K38" s="4">
        <f>2/5</f>
        <v>0.4</v>
      </c>
    </row>
    <row r="39" spans="1:11">
      <c r="A39" s="4" t="s">
        <v>112</v>
      </c>
      <c r="B39" s="4">
        <v>0.58687319823283368</v>
      </c>
      <c r="C39" s="4">
        <v>0.43716064766323331</v>
      </c>
      <c r="D39" s="4">
        <v>0.22342930843263023</v>
      </c>
      <c r="E39" s="4">
        <v>0.13744674692653591</v>
      </c>
      <c r="F39" s="4">
        <v>0.34799867023990638</v>
      </c>
      <c r="G39" s="4">
        <v>1.956594910175129</v>
      </c>
      <c r="H39" s="4">
        <v>3.1805819885783975</v>
      </c>
      <c r="I39" s="4">
        <v>1.2562135578330218</v>
      </c>
      <c r="J39" s="8" t="s">
        <v>214</v>
      </c>
    </row>
    <row r="40" spans="1:11">
      <c r="A40" s="4" t="s">
        <v>80</v>
      </c>
      <c r="B40" s="6">
        <v>0.6959973765534142</v>
      </c>
      <c r="C40" s="4">
        <v>0.51844702539182896</v>
      </c>
      <c r="D40" s="4">
        <v>0.3388923969887781</v>
      </c>
      <c r="E40" s="4">
        <v>0.21698518872424891</v>
      </c>
      <c r="F40" s="4">
        <v>0.43468643938933915</v>
      </c>
      <c r="G40" s="4">
        <v>1.5298278450578415</v>
      </c>
      <c r="H40" s="4">
        <v>2.3893198814168213</v>
      </c>
      <c r="I40" s="4">
        <v>1.1926919692276559</v>
      </c>
    </row>
    <row r="41" spans="1:11">
      <c r="A41" s="4" t="s">
        <v>81</v>
      </c>
      <c r="B41" s="6">
        <v>0.84053537761608177</v>
      </c>
      <c r="C41" s="4">
        <v>0.62611308740789762</v>
      </c>
      <c r="D41" s="4">
        <v>0.29191622896109365</v>
      </c>
      <c r="E41" s="4">
        <v>0.18511254012099718</v>
      </c>
      <c r="F41" s="4">
        <v>0.26686012082115651</v>
      </c>
      <c r="G41" s="4">
        <v>2.144838228543112</v>
      </c>
      <c r="H41" s="4">
        <v>3.3823375066791495</v>
      </c>
      <c r="I41" s="4">
        <v>2.3462220038021497</v>
      </c>
    </row>
    <row r="42" spans="1:11">
      <c r="A42" s="4" t="s">
        <v>82</v>
      </c>
      <c r="B42" s="4">
        <v>0.41499457691293618</v>
      </c>
      <c r="C42" s="4">
        <v>0.30912861341473818</v>
      </c>
      <c r="D42" s="4">
        <v>0.23587443851799217</v>
      </c>
      <c r="E42" s="4">
        <v>0.15130662801658898</v>
      </c>
      <c r="F42" s="4">
        <v>0.33276169271011719</v>
      </c>
      <c r="G42" s="4">
        <v>1.3105642788468506</v>
      </c>
      <c r="H42" s="4">
        <v>2.043060621117311</v>
      </c>
      <c r="I42" s="4">
        <v>0.92897896659046397</v>
      </c>
    </row>
    <row r="43" spans="1:11">
      <c r="A43" s="4" t="s">
        <v>83</v>
      </c>
      <c r="B43" s="4">
        <v>0.6495831112930569</v>
      </c>
      <c r="C43" s="4">
        <v>0.48387313392237918</v>
      </c>
      <c r="D43" s="4">
        <v>0.33072645439208104</v>
      </c>
      <c r="E43" s="4">
        <v>0.22146927375871844</v>
      </c>
      <c r="F43" s="4">
        <v>0.31966903390742285</v>
      </c>
      <c r="G43" s="4">
        <v>1.4630614742077468</v>
      </c>
      <c r="H43" s="4">
        <v>2.1848318988463329</v>
      </c>
      <c r="I43" s="4">
        <v>1.5136690845773644</v>
      </c>
    </row>
    <row r="44" spans="1:11">
      <c r="A44" s="4" t="s">
        <v>8</v>
      </c>
      <c r="B44" s="4">
        <v>0.67571625858147</v>
      </c>
      <c r="C44" s="4">
        <v>0.50333966200456437</v>
      </c>
      <c r="D44" s="4">
        <v>0.25044677318317671</v>
      </c>
      <c r="E44" s="4">
        <v>0.16681482983106763</v>
      </c>
      <c r="F44" s="4">
        <v>0.3369240384423341</v>
      </c>
      <c r="G44" s="4">
        <v>2.0097670080038199</v>
      </c>
      <c r="H44" s="4">
        <v>3.0173556062988727</v>
      </c>
      <c r="I44" s="4">
        <v>1.4939262402635394</v>
      </c>
    </row>
    <row r="49" spans="1:12">
      <c r="A49" s="7" t="s">
        <v>141</v>
      </c>
    </row>
    <row r="50" spans="1:12">
      <c r="A50" s="4"/>
      <c r="B50" s="4" t="s">
        <v>0</v>
      </c>
      <c r="C50" s="4" t="s">
        <v>1</v>
      </c>
      <c r="D50" s="4" t="s">
        <v>2</v>
      </c>
      <c r="E50" s="4" t="s">
        <v>3</v>
      </c>
      <c r="F50" s="4" t="s">
        <v>4</v>
      </c>
      <c r="G50" s="4" t="s">
        <v>5</v>
      </c>
      <c r="H50" s="4" t="s">
        <v>6</v>
      </c>
      <c r="I50" s="4" t="s">
        <v>7</v>
      </c>
      <c r="J50" s="8" t="s">
        <v>213</v>
      </c>
      <c r="K50" s="4">
        <f>1/5</f>
        <v>0.2</v>
      </c>
    </row>
    <row r="51" spans="1:12">
      <c r="A51" s="4">
        <v>855</v>
      </c>
      <c r="B51" s="4">
        <v>0.65116954476929356</v>
      </c>
      <c r="C51" s="4">
        <v>0.48505486498120848</v>
      </c>
      <c r="D51" s="4">
        <v>0.28037316977617355</v>
      </c>
      <c r="E51" s="4">
        <v>0.17358605631208637</v>
      </c>
      <c r="F51" s="4">
        <v>0.36412755733499652</v>
      </c>
      <c r="G51" s="4">
        <v>1.7300331032688885</v>
      </c>
      <c r="H51" s="4">
        <v>2.7943192862745811</v>
      </c>
      <c r="I51" s="4">
        <v>1.3321014990770366</v>
      </c>
      <c r="J51" s="8" t="s">
        <v>214</v>
      </c>
    </row>
    <row r="52" spans="1:12">
      <c r="A52" s="4" t="s">
        <v>145</v>
      </c>
      <c r="B52" s="4">
        <v>0.65116954476929356</v>
      </c>
      <c r="C52" s="4">
        <v>0.48505486498120848</v>
      </c>
      <c r="D52" s="4">
        <v>0.28037316977617355</v>
      </c>
      <c r="E52" s="4">
        <v>0.17358605631208637</v>
      </c>
      <c r="F52" s="4">
        <v>0.36412755733499652</v>
      </c>
      <c r="G52" s="4">
        <v>1.7300331032688885</v>
      </c>
      <c r="H52" s="4">
        <v>2.7943192862745811</v>
      </c>
      <c r="I52" s="4">
        <v>1.3321014990770366</v>
      </c>
    </row>
    <row r="53" spans="1:12">
      <c r="A53" s="4" t="s">
        <v>81</v>
      </c>
      <c r="B53" s="6">
        <v>0.84053537761608177</v>
      </c>
      <c r="C53" s="4">
        <v>0.62611308740789762</v>
      </c>
      <c r="D53" s="4">
        <v>0.29191622896109365</v>
      </c>
      <c r="E53" s="4">
        <v>0.18511254012099718</v>
      </c>
      <c r="F53" s="4">
        <v>0.26686012082115651</v>
      </c>
      <c r="G53" s="4">
        <v>2.144838228543112</v>
      </c>
      <c r="H53" s="4">
        <v>3.3823375066791495</v>
      </c>
      <c r="I53" s="4">
        <v>2.3462220038021497</v>
      </c>
    </row>
    <row r="54" spans="1:12">
      <c r="A54" s="4" t="s">
        <v>79</v>
      </c>
      <c r="B54" s="4">
        <v>0.58687319823283368</v>
      </c>
      <c r="C54" s="4">
        <v>0.43716064766323331</v>
      </c>
      <c r="D54" s="4">
        <v>0.22342930843263023</v>
      </c>
      <c r="E54" s="4">
        <v>0.13744674692653591</v>
      </c>
      <c r="F54" s="4">
        <v>0.34799867023990638</v>
      </c>
      <c r="G54" s="4">
        <v>1.956594910175129</v>
      </c>
      <c r="H54" s="4">
        <v>3.1805819885783975</v>
      </c>
      <c r="I54" s="4">
        <v>1.2562135578330218</v>
      </c>
    </row>
    <row r="55" spans="1:12">
      <c r="A55" s="4" t="s">
        <v>83</v>
      </c>
      <c r="B55" s="4">
        <v>0.6495831112930569</v>
      </c>
      <c r="C55" s="4">
        <v>0.48387313392237918</v>
      </c>
      <c r="D55" s="4">
        <v>0.33072645439208104</v>
      </c>
      <c r="E55" s="4">
        <v>0.22146927375871844</v>
      </c>
      <c r="F55" s="4">
        <v>0.31966903390742285</v>
      </c>
      <c r="G55" s="4">
        <v>1.4630614742077468</v>
      </c>
      <c r="H55" s="4">
        <v>2.1848318988463329</v>
      </c>
      <c r="I55" s="4">
        <v>1.5136690845773644</v>
      </c>
    </row>
    <row r="56" spans="1:12">
      <c r="A56" s="4" t="s">
        <v>8</v>
      </c>
      <c r="B56" s="4">
        <v>0.67571625858147</v>
      </c>
      <c r="C56" s="4">
        <v>0.50333966200456437</v>
      </c>
      <c r="D56" s="4">
        <v>0.25044677318317671</v>
      </c>
      <c r="E56" s="4">
        <v>0.16681482983106763</v>
      </c>
      <c r="F56" s="4">
        <v>0.3369240384423341</v>
      </c>
      <c r="G56" s="4">
        <v>2.0097670080038199</v>
      </c>
      <c r="H56" s="4">
        <v>3.0173556062988727</v>
      </c>
      <c r="I56" s="4">
        <v>1.4939262402635394</v>
      </c>
    </row>
    <row r="59" spans="1:12" s="4" customFormat="1"/>
    <row r="61" spans="1:12">
      <c r="A61" s="7" t="s">
        <v>175</v>
      </c>
    </row>
    <row r="62" spans="1:12">
      <c r="A62" s="4"/>
      <c r="B62" s="4" t="s">
        <v>0</v>
      </c>
      <c r="C62" s="4" t="s">
        <v>1</v>
      </c>
      <c r="D62" s="4" t="s">
        <v>2</v>
      </c>
      <c r="E62" s="4" t="s">
        <v>3</v>
      </c>
      <c r="F62" s="4" t="s">
        <v>4</v>
      </c>
      <c r="G62" s="4" t="s">
        <v>5</v>
      </c>
      <c r="H62" s="4" t="s">
        <v>6</v>
      </c>
      <c r="I62" s="4" t="s">
        <v>7</v>
      </c>
      <c r="J62" s="8" t="s">
        <v>213</v>
      </c>
      <c r="K62" s="4">
        <f>3/5</f>
        <v>0.6</v>
      </c>
      <c r="L62">
        <f>AVERAGE(G63,G64,G66)</f>
        <v>0.70379636703500825</v>
      </c>
    </row>
    <row r="63" spans="1:12">
      <c r="A63" s="4" t="s">
        <v>182</v>
      </c>
      <c r="B63" s="6">
        <v>0.1976630378850639</v>
      </c>
      <c r="C63" s="4">
        <v>0.14723879352662922</v>
      </c>
      <c r="D63" s="4">
        <v>0.14728420536859013</v>
      </c>
      <c r="E63" s="4">
        <v>9.8661483218767276E-2</v>
      </c>
      <c r="F63" s="4">
        <v>0.28082903395056591</v>
      </c>
      <c r="G63" s="9">
        <v>0.999691672017055</v>
      </c>
      <c r="H63" s="4">
        <v>1.4923634707593938</v>
      </c>
      <c r="I63" s="4">
        <v>0.52430046656980467</v>
      </c>
      <c r="J63" s="8" t="s">
        <v>214</v>
      </c>
    </row>
    <row r="64" spans="1:12">
      <c r="A64" s="4" t="s">
        <v>166</v>
      </c>
      <c r="B64" s="6">
        <v>7.0329704950906735E-2</v>
      </c>
      <c r="C64" s="4">
        <v>5.2388453687920326E-2</v>
      </c>
      <c r="D64" s="4">
        <v>0.15862501261731568</v>
      </c>
      <c r="E64" s="4">
        <v>0.11044252938217006</v>
      </c>
      <c r="F64" s="4">
        <v>0.35304364683119732</v>
      </c>
      <c r="G64" s="9">
        <v>0.33026603322836579</v>
      </c>
      <c r="H64" s="4">
        <v>0.47435036105192613</v>
      </c>
      <c r="I64" s="4">
        <v>0.14839086939572971</v>
      </c>
    </row>
    <row r="65" spans="1:12">
      <c r="A65" s="4" t="s">
        <v>183</v>
      </c>
      <c r="B65" s="4">
        <v>1.5710565115061852E-2</v>
      </c>
      <c r="C65" s="4">
        <v>1.1702767891831787E-2</v>
      </c>
      <c r="D65" s="4">
        <v>0.10031676412886299</v>
      </c>
      <c r="E65" s="4">
        <v>6.5680933964516838E-2</v>
      </c>
      <c r="F65" s="4">
        <v>0.19601999755659449</v>
      </c>
      <c r="G65" s="4">
        <v>0.11665814775284088</v>
      </c>
      <c r="H65" s="4">
        <v>0.17817602743216221</v>
      </c>
      <c r="I65" s="4">
        <v>5.9701908160941522E-2</v>
      </c>
    </row>
    <row r="66" spans="1:12">
      <c r="A66" s="4" t="s">
        <v>184</v>
      </c>
      <c r="B66" s="6">
        <v>0.1046582151336332</v>
      </c>
      <c r="C66" s="4">
        <v>7.7959690864849218E-2</v>
      </c>
      <c r="D66" s="4">
        <v>9.9765240145093761E-2</v>
      </c>
      <c r="E66" s="4">
        <v>6.4041080608499903E-2</v>
      </c>
      <c r="F66" s="4">
        <v>0.16650367752841949</v>
      </c>
      <c r="G66" s="9">
        <v>0.78143139585960397</v>
      </c>
      <c r="H66" s="4">
        <v>1.2173387788603611</v>
      </c>
      <c r="I66" s="4">
        <v>0.46821602995250816</v>
      </c>
    </row>
    <row r="67" spans="1:12">
      <c r="A67" s="4" t="s">
        <v>185</v>
      </c>
      <c r="B67" s="4">
        <v>-3.169462443520973E-3</v>
      </c>
      <c r="C67" s="4">
        <v>-2.3609261058880719E-3</v>
      </c>
      <c r="D67" s="4">
        <v>0.17764080910589003</v>
      </c>
      <c r="E67" s="4">
        <v>0.12464744662593105</v>
      </c>
      <c r="F67" s="4">
        <v>0.40253197353711168</v>
      </c>
      <c r="G67" s="4">
        <v>-1.3290448955795658E-2</v>
      </c>
      <c r="H67" s="4">
        <v>-1.8940830075510878E-2</v>
      </c>
      <c r="I67" s="4">
        <v>-5.8651890063346852E-3</v>
      </c>
    </row>
    <row r="68" spans="1:12">
      <c r="A68" s="4" t="s">
        <v>8</v>
      </c>
      <c r="B68" s="4">
        <v>1.9793833943671412E-2</v>
      </c>
      <c r="C68" s="4">
        <v>1.4744386509061359E-2</v>
      </c>
      <c r="D68" s="4">
        <v>6.4718534466977368E-2</v>
      </c>
      <c r="E68" s="4">
        <v>5.017226514402516E-2</v>
      </c>
      <c r="F68" s="4">
        <v>0.1907669691867771</v>
      </c>
      <c r="G68" s="4">
        <v>0.22782324461603318</v>
      </c>
      <c r="H68" s="4">
        <v>0.29387524096701495</v>
      </c>
      <c r="I68" s="4">
        <v>7.7290039108528011E-2</v>
      </c>
    </row>
    <row r="73" spans="1:12">
      <c r="A73" s="12" t="s">
        <v>194</v>
      </c>
    </row>
    <row r="74" spans="1:12">
      <c r="A74" s="4"/>
      <c r="B74" s="4" t="s">
        <v>0</v>
      </c>
      <c r="C74" s="4" t="s">
        <v>1</v>
      </c>
      <c r="D74" s="4" t="s">
        <v>2</v>
      </c>
      <c r="E74" s="4" t="s">
        <v>3</v>
      </c>
      <c r="F74" s="4" t="s">
        <v>4</v>
      </c>
      <c r="G74" s="4" t="s">
        <v>5</v>
      </c>
      <c r="H74" s="4" t="s">
        <v>6</v>
      </c>
      <c r="I74" s="4" t="s">
        <v>7</v>
      </c>
      <c r="J74" s="8" t="s">
        <v>213</v>
      </c>
      <c r="K74" s="4">
        <f>3/5</f>
        <v>0.6</v>
      </c>
      <c r="L74">
        <f>AVERAGE(G77:G79)</f>
        <v>1.8778504029908334</v>
      </c>
    </row>
    <row r="75" spans="1:12">
      <c r="A75" s="4">
        <v>855</v>
      </c>
      <c r="B75" s="4">
        <v>0.65116954476929356</v>
      </c>
      <c r="C75" s="4">
        <v>0.48505486498120848</v>
      </c>
      <c r="D75" s="4">
        <v>0.28037316977617355</v>
      </c>
      <c r="E75" s="4">
        <v>0.17358605631208637</v>
      </c>
      <c r="F75" s="4">
        <v>0.36412755733499652</v>
      </c>
      <c r="G75" s="4">
        <v>1.7300331032688885</v>
      </c>
      <c r="H75" s="4">
        <v>2.7943192862745811</v>
      </c>
      <c r="I75" s="4">
        <v>1.3321014990770366</v>
      </c>
      <c r="J75" s="8" t="s">
        <v>214</v>
      </c>
      <c r="K75" s="10">
        <v>1</v>
      </c>
    </row>
    <row r="76" spans="1:12">
      <c r="A76" s="4" t="s">
        <v>145</v>
      </c>
      <c r="B76" s="4">
        <v>0.65116954476929356</v>
      </c>
      <c r="C76" s="4">
        <v>0.48505486498120848</v>
      </c>
      <c r="D76" s="4">
        <v>0.28037316977617355</v>
      </c>
      <c r="E76" s="4">
        <v>0.17358605631208637</v>
      </c>
      <c r="F76" s="4">
        <v>0.36412755733499652</v>
      </c>
      <c r="G76" s="4">
        <v>1.7300331032688885</v>
      </c>
      <c r="H76" s="4">
        <v>2.7943192862745811</v>
      </c>
      <c r="I76" s="4">
        <v>1.3321014990770366</v>
      </c>
    </row>
    <row r="77" spans="1:12">
      <c r="A77" s="4">
        <v>622</v>
      </c>
      <c r="B77" s="6">
        <v>0.72926166883753241</v>
      </c>
      <c r="C77" s="4">
        <v>0.54322552882795783</v>
      </c>
      <c r="D77" s="4">
        <v>0.29071437837532993</v>
      </c>
      <c r="E77" s="4">
        <v>0.1818911180603677</v>
      </c>
      <c r="F77" s="4">
        <v>0.32633245803079935</v>
      </c>
      <c r="G77" s="9">
        <v>1.8685884470654583</v>
      </c>
      <c r="H77" s="4">
        <v>2.986542359081366</v>
      </c>
      <c r="I77" s="4">
        <v>1.6646383632996999</v>
      </c>
    </row>
    <row r="78" spans="1:12">
      <c r="A78" s="4" t="s">
        <v>195</v>
      </c>
      <c r="B78" s="6">
        <v>0.91257301264629964</v>
      </c>
      <c r="C78" s="4">
        <v>0.67977377472632516</v>
      </c>
      <c r="D78" s="4">
        <v>0.30290015573128037</v>
      </c>
      <c r="E78" s="4">
        <v>0.18751767308115877</v>
      </c>
      <c r="F78" s="4">
        <v>0.34860949164988952</v>
      </c>
      <c r="G78" s="9">
        <v>2.2442173167100989</v>
      </c>
      <c r="H78" s="4">
        <v>3.6251184411408253</v>
      </c>
      <c r="I78" s="4">
        <v>1.9499577349690347</v>
      </c>
    </row>
    <row r="79" spans="1:12">
      <c r="A79" s="4" t="s">
        <v>196</v>
      </c>
      <c r="B79" s="6">
        <v>0.69201557898123534</v>
      </c>
      <c r="C79" s="4">
        <v>0.51548099250643042</v>
      </c>
      <c r="D79" s="4">
        <v>0.33896599469326266</v>
      </c>
      <c r="E79" s="4">
        <v>0.22289009986795075</v>
      </c>
      <c r="F79" s="4">
        <v>0.32409326038681169</v>
      </c>
      <c r="G79" s="9">
        <v>1.5207454451969433</v>
      </c>
      <c r="H79" s="4">
        <v>2.312713722196825</v>
      </c>
      <c r="I79" s="4">
        <v>1.5905328975097899</v>
      </c>
    </row>
    <row r="80" spans="1:12">
      <c r="A80" s="4" t="s">
        <v>8</v>
      </c>
      <c r="B80" s="4">
        <v>0.67571625858147</v>
      </c>
      <c r="C80" s="4">
        <v>0.50333966200456437</v>
      </c>
      <c r="D80" s="4">
        <v>0.25044677318317671</v>
      </c>
      <c r="E80" s="4">
        <v>0.16681482983106763</v>
      </c>
      <c r="F80" s="4">
        <v>0.3369240384423341</v>
      </c>
      <c r="G80" s="4">
        <v>2.0097670080038199</v>
      </c>
      <c r="H80" s="4">
        <v>3.0173556062988727</v>
      </c>
      <c r="I80" s="4">
        <v>1.4939262402635394</v>
      </c>
    </row>
    <row r="81" spans="1:11">
      <c r="A81" s="4"/>
      <c r="B81" s="4"/>
      <c r="C81" s="4"/>
      <c r="D81" s="4"/>
      <c r="E81" s="4"/>
      <c r="F81" s="4"/>
      <c r="G81" s="4"/>
      <c r="H81" s="4"/>
      <c r="I81" s="4"/>
    </row>
    <row r="83" spans="1:11" s="4" customFormat="1"/>
    <row r="85" spans="1:11">
      <c r="A85" s="7" t="s">
        <v>202</v>
      </c>
    </row>
    <row r="86" spans="1:11">
      <c r="A86" s="4"/>
      <c r="B86" s="4" t="s">
        <v>0</v>
      </c>
      <c r="C86" s="4" t="s">
        <v>1</v>
      </c>
      <c r="D86" s="4" t="s">
        <v>2</v>
      </c>
      <c r="E86" s="4" t="s">
        <v>3</v>
      </c>
      <c r="F86" s="4" t="s">
        <v>4</v>
      </c>
      <c r="G86" s="4" t="s">
        <v>5</v>
      </c>
      <c r="H86" s="4" t="s">
        <v>6</v>
      </c>
      <c r="I86" s="4" t="s">
        <v>7</v>
      </c>
      <c r="J86" s="8" t="s">
        <v>213</v>
      </c>
      <c r="K86" s="4">
        <f>2/5</f>
        <v>0.4</v>
      </c>
    </row>
    <row r="87" spans="1:11">
      <c r="A87" s="4">
        <v>855</v>
      </c>
      <c r="B87" s="4">
        <v>0.65116954476929356</v>
      </c>
      <c r="C87" s="4">
        <v>0.48505486498120848</v>
      </c>
      <c r="D87" s="4">
        <v>0.28037316977617355</v>
      </c>
      <c r="E87" s="4">
        <v>0.17358605631208637</v>
      </c>
      <c r="F87" s="4">
        <v>0.36412755733499652</v>
      </c>
      <c r="G87" s="4">
        <v>1.7300331032688885</v>
      </c>
      <c r="H87" s="4">
        <v>2.7943192862745811</v>
      </c>
      <c r="I87" s="4">
        <v>1.3321014990770366</v>
      </c>
      <c r="J87" s="8" t="s">
        <v>214</v>
      </c>
    </row>
    <row r="88" spans="1:11">
      <c r="A88" s="4" t="s">
        <v>145</v>
      </c>
      <c r="B88" s="4">
        <v>0.65116954476929356</v>
      </c>
      <c r="C88" s="4">
        <v>0.48505486498120848</v>
      </c>
      <c r="D88" s="4">
        <v>0.28037316977617355</v>
      </c>
      <c r="E88" s="4">
        <v>0.17358605631208637</v>
      </c>
      <c r="F88" s="4">
        <v>0.36412755733499652</v>
      </c>
      <c r="G88" s="4">
        <v>1.7300331032688885</v>
      </c>
      <c r="H88" s="4">
        <v>2.7943192862745811</v>
      </c>
      <c r="I88" s="4">
        <v>1.3321014990770366</v>
      </c>
    </row>
    <row r="89" spans="1:11">
      <c r="A89" s="4" t="s">
        <v>195</v>
      </c>
      <c r="B89" s="6">
        <v>0.91257301264629964</v>
      </c>
      <c r="C89" s="4">
        <v>0.67977377472632516</v>
      </c>
      <c r="D89" s="4">
        <v>0.30290015573128037</v>
      </c>
      <c r="E89" s="4">
        <v>0.18751767308115877</v>
      </c>
      <c r="F89" s="4">
        <v>0.34860949164988952</v>
      </c>
      <c r="G89" s="4">
        <v>2.2442173167100989</v>
      </c>
      <c r="H89" s="4">
        <v>3.6251184411408253</v>
      </c>
      <c r="I89" s="4">
        <v>1.9499577349690347</v>
      </c>
    </row>
    <row r="90" spans="1:11">
      <c r="A90" s="4" t="s">
        <v>203</v>
      </c>
      <c r="B90" s="6">
        <v>0.91149800842583351</v>
      </c>
      <c r="C90" s="4">
        <v>0.67897300627638613</v>
      </c>
      <c r="D90" s="4">
        <v>0.30472629713581789</v>
      </c>
      <c r="E90" s="4">
        <v>0.18060988373071904</v>
      </c>
      <c r="F90" s="4">
        <v>0.36326421267973319</v>
      </c>
      <c r="G90" s="4">
        <v>2.2281405072623737</v>
      </c>
      <c r="H90" s="4">
        <v>3.7593347177428198</v>
      </c>
      <c r="I90" s="4">
        <v>1.869088620835307</v>
      </c>
    </row>
    <row r="91" spans="1:11">
      <c r="A91" s="4" t="s">
        <v>204</v>
      </c>
      <c r="B91" s="4">
        <v>0.42823582539627619</v>
      </c>
      <c r="C91" s="4">
        <v>0.31899199238702208</v>
      </c>
      <c r="D91" s="4">
        <v>0.300835777202698</v>
      </c>
      <c r="E91" s="4">
        <v>0.19668815294636147</v>
      </c>
      <c r="F91" s="4">
        <v>0.40603624802084526</v>
      </c>
      <c r="G91" s="4">
        <v>1.0603525795806219</v>
      </c>
      <c r="H91" s="4">
        <v>1.6218159945505914</v>
      </c>
      <c r="I91" s="4">
        <v>0.78562442132172772</v>
      </c>
    </row>
    <row r="92" spans="1:11">
      <c r="A92" s="4" t="s">
        <v>8</v>
      </c>
      <c r="B92" s="4">
        <v>0.67571625858147</v>
      </c>
      <c r="C92" s="4">
        <v>0.50333966200456437</v>
      </c>
      <c r="D92" s="4">
        <v>0.25044677318317671</v>
      </c>
      <c r="E92" s="4">
        <v>0.16681482983106763</v>
      </c>
      <c r="F92" s="4">
        <v>0.3369240384423341</v>
      </c>
      <c r="G92" s="4">
        <v>2.0097670080038199</v>
      </c>
      <c r="H92" s="4">
        <v>3.0173556062988727</v>
      </c>
      <c r="I92" s="4">
        <v>1.4939262402635394</v>
      </c>
    </row>
  </sheetData>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117"/>
  <sheetViews>
    <sheetView zoomScale="92" workbookViewId="0">
      <selection activeCell="A4" sqref="A4"/>
    </sheetView>
  </sheetViews>
  <sheetFormatPr baseColWidth="10" defaultColWidth="11" defaultRowHeight="15"/>
  <cols>
    <col min="1" max="1" width="25" bestFit="1" customWidth="1"/>
    <col min="10" max="11" width="11" style="4"/>
  </cols>
  <sheetData>
    <row r="1" spans="1:12">
      <c r="A1" s="11" t="s">
        <v>346</v>
      </c>
    </row>
    <row r="2" spans="1:12">
      <c r="A2" s="4"/>
      <c r="B2" s="4" t="s">
        <v>0</v>
      </c>
      <c r="C2" s="4" t="s">
        <v>1</v>
      </c>
      <c r="D2" s="4" t="s">
        <v>2</v>
      </c>
      <c r="E2" s="4" t="s">
        <v>3</v>
      </c>
      <c r="F2" s="4" t="s">
        <v>4</v>
      </c>
      <c r="G2" s="4" t="s">
        <v>5</v>
      </c>
      <c r="H2" s="4" t="s">
        <v>6</v>
      </c>
      <c r="I2" s="4" t="s">
        <v>7</v>
      </c>
      <c r="J2" s="8" t="s">
        <v>213</v>
      </c>
      <c r="K2" s="4">
        <f>1</f>
        <v>1</v>
      </c>
      <c r="L2">
        <f>AVERAGE(G3:G7)</f>
        <v>0.47338584892033247</v>
      </c>
    </row>
    <row r="3" spans="1:12">
      <c r="A3" s="4" t="s">
        <v>31</v>
      </c>
      <c r="B3" s="6">
        <v>7.8068062419581891E-2</v>
      </c>
      <c r="C3" s="4">
        <v>5.815274037377019E-2</v>
      </c>
      <c r="D3" s="4">
        <v>0.13195339304388676</v>
      </c>
      <c r="E3" s="4">
        <v>9.12352018931816E-2</v>
      </c>
      <c r="F3" s="4">
        <v>0.24063677341850517</v>
      </c>
      <c r="G3" s="9">
        <v>0.44070666947100784</v>
      </c>
      <c r="H3" s="4">
        <v>0.63739367225663135</v>
      </c>
      <c r="I3" s="4">
        <v>0.24166190207609473</v>
      </c>
      <c r="J3" s="8" t="s">
        <v>214</v>
      </c>
      <c r="K3" s="10">
        <v>1</v>
      </c>
    </row>
    <row r="4" spans="1:12">
      <c r="A4" s="4" t="s">
        <v>32</v>
      </c>
      <c r="B4" s="6">
        <v>0.10619292510867487</v>
      </c>
      <c r="C4" s="4">
        <v>7.9102893193196591E-2</v>
      </c>
      <c r="D4" s="4">
        <v>0.12342470058135141</v>
      </c>
      <c r="E4" s="4">
        <v>8.1522790006279225E-2</v>
      </c>
      <c r="F4" s="4">
        <v>0.2785447195019129</v>
      </c>
      <c r="G4" s="9">
        <v>0.64090002098938426</v>
      </c>
      <c r="H4" s="4">
        <v>0.97031631507096061</v>
      </c>
      <c r="I4" s="4">
        <v>0.2839863320139277</v>
      </c>
    </row>
    <row r="5" spans="1:12">
      <c r="A5" s="4">
        <v>673</v>
      </c>
      <c r="B5" s="6">
        <v>6.8881300971937121E-2</v>
      </c>
      <c r="C5" s="4">
        <v>5.1309540519912343E-2</v>
      </c>
      <c r="D5" s="4">
        <v>0.15664264152468227</v>
      </c>
      <c r="E5" s="4">
        <v>0.11995948135554321</v>
      </c>
      <c r="F5" s="4">
        <v>0.27803645000124005</v>
      </c>
      <c r="G5" s="9">
        <v>0.32755793710122966</v>
      </c>
      <c r="H5" s="4">
        <v>0.42772392761384159</v>
      </c>
      <c r="I5" s="4">
        <v>0.18454249620754221</v>
      </c>
    </row>
    <row r="6" spans="1:12">
      <c r="A6" s="4" t="s">
        <v>33</v>
      </c>
      <c r="B6" s="6">
        <v>8.5761425072062539E-2</v>
      </c>
      <c r="C6" s="4">
        <v>6.3883510512862909E-2</v>
      </c>
      <c r="D6" s="4">
        <v>0.10165512494262545</v>
      </c>
      <c r="E6" s="4">
        <v>7.2143187521365795E-2</v>
      </c>
      <c r="F6" s="4">
        <v>0.24955999885076374</v>
      </c>
      <c r="G6" s="9">
        <v>0.62843374152477816</v>
      </c>
      <c r="H6" s="4">
        <v>0.88550995191255288</v>
      </c>
      <c r="I6" s="4">
        <v>0.25598457608210318</v>
      </c>
    </row>
    <row r="7" spans="1:12">
      <c r="A7" s="4">
        <v>671</v>
      </c>
      <c r="B7" s="6">
        <v>6.4429330302088819E-2</v>
      </c>
      <c r="C7" s="4">
        <v>4.7993276653596768E-2</v>
      </c>
      <c r="D7" s="4">
        <v>0.14572966041676993</v>
      </c>
      <c r="E7" s="4">
        <v>0.11783228725570911</v>
      </c>
      <c r="F7" s="4">
        <v>0.27910164181567643</v>
      </c>
      <c r="G7" s="9">
        <v>0.32933087551526274</v>
      </c>
      <c r="H7" s="4">
        <v>0.40730157897593927</v>
      </c>
      <c r="I7" s="4">
        <v>0.17195626776460299</v>
      </c>
    </row>
    <row r="8" spans="1:12">
      <c r="A8" s="4" t="s">
        <v>8</v>
      </c>
      <c r="B8" s="4">
        <v>1.591455515541839E-2</v>
      </c>
      <c r="C8" s="4">
        <v>1.1854719656587168E-2</v>
      </c>
      <c r="D8" s="4">
        <v>0.11087703483767515</v>
      </c>
      <c r="E8" s="4">
        <v>7.9274865526673066E-2</v>
      </c>
      <c r="F8" s="4">
        <v>0.31344507042924274</v>
      </c>
      <c r="G8" s="4">
        <v>0.10691771902037758</v>
      </c>
      <c r="H8" s="4">
        <v>0.14953944832108851</v>
      </c>
      <c r="I8" s="4">
        <v>3.7820724506379688E-2</v>
      </c>
    </row>
    <row r="13" spans="1:12">
      <c r="A13" s="7" t="s">
        <v>69</v>
      </c>
    </row>
    <row r="14" spans="1:12">
      <c r="A14" s="4"/>
      <c r="B14" s="4" t="s">
        <v>0</v>
      </c>
      <c r="C14" s="4" t="s">
        <v>1</v>
      </c>
      <c r="D14" s="4" t="s">
        <v>2</v>
      </c>
      <c r="E14" s="4" t="s">
        <v>3</v>
      </c>
      <c r="F14" s="4" t="s">
        <v>4</v>
      </c>
      <c r="G14" s="4" t="s">
        <v>5</v>
      </c>
      <c r="H14" s="4" t="s">
        <v>6</v>
      </c>
      <c r="I14" s="4" t="s">
        <v>7</v>
      </c>
      <c r="J14" s="8" t="s">
        <v>213</v>
      </c>
      <c r="K14" s="4">
        <f>3/5</f>
        <v>0.6</v>
      </c>
    </row>
    <row r="15" spans="1:12">
      <c r="A15" s="4" t="s">
        <v>84</v>
      </c>
      <c r="B15" s="4">
        <v>-6.6765531954622412E-2</v>
      </c>
      <c r="C15" s="4">
        <v>-4.9733508496810575E-2</v>
      </c>
      <c r="D15" s="4">
        <v>0.23369692748155316</v>
      </c>
      <c r="E15" s="4">
        <v>0.16484730750846022</v>
      </c>
      <c r="F15" s="4">
        <v>0.56592033780072337</v>
      </c>
      <c r="G15" s="4">
        <v>-0.21281199129473485</v>
      </c>
      <c r="H15" s="4">
        <v>-0.30169439373013829</v>
      </c>
      <c r="I15" s="4">
        <v>-8.7880758429860775E-2</v>
      </c>
      <c r="J15" s="8" t="s">
        <v>214</v>
      </c>
    </row>
    <row r="16" spans="1:12">
      <c r="A16" s="4" t="s">
        <v>85</v>
      </c>
      <c r="B16" s="6">
        <v>2.3213619835009591E-2</v>
      </c>
      <c r="C16" s="4">
        <v>1.7291778040364289E-2</v>
      </c>
      <c r="D16" s="4">
        <v>0.18875302634990812</v>
      </c>
      <c r="E16" s="4">
        <v>0.13138329991580511</v>
      </c>
      <c r="F16" s="4">
        <v>0.50190287545573065</v>
      </c>
      <c r="G16" s="4">
        <v>9.1610600236464529E-2</v>
      </c>
      <c r="H16" s="4">
        <v>0.13161321150744007</v>
      </c>
      <c r="I16" s="4">
        <v>3.4452438680816995E-2</v>
      </c>
    </row>
    <row r="17" spans="1:11">
      <c r="A17" s="4" t="s">
        <v>86</v>
      </c>
      <c r="B17" s="6">
        <v>4.8794675549044451E-2</v>
      </c>
      <c r="C17" s="4">
        <v>3.6347054235512703E-2</v>
      </c>
      <c r="D17" s="4">
        <v>0.19542641372405936</v>
      </c>
      <c r="E17" s="4">
        <v>0.12689433064902841</v>
      </c>
      <c r="F17" s="4">
        <v>0.49545241777114957</v>
      </c>
      <c r="G17" s="4">
        <v>0.18598844210913307</v>
      </c>
      <c r="H17" s="4">
        <v>0.28643560393602974</v>
      </c>
      <c r="I17" s="4">
        <v>7.3361341940814742E-2</v>
      </c>
    </row>
    <row r="18" spans="1:11">
      <c r="A18" s="4">
        <v>505</v>
      </c>
      <c r="B18" s="4">
        <v>-4.8585243949487676E-2</v>
      </c>
      <c r="C18" s="4">
        <v>-3.6191049064414289E-2</v>
      </c>
      <c r="D18" s="4">
        <v>0.10395001963213674</v>
      </c>
      <c r="E18" s="4">
        <v>7.3371777548732142E-2</v>
      </c>
      <c r="F18" s="4">
        <v>0.27340001813461212</v>
      </c>
      <c r="G18" s="4">
        <v>-0.34815817440428476</v>
      </c>
      <c r="H18" s="4">
        <v>-0.49325572138928869</v>
      </c>
      <c r="I18" s="4">
        <v>-0.13237398194536748</v>
      </c>
    </row>
    <row r="19" spans="1:11">
      <c r="A19" s="4" t="s">
        <v>87</v>
      </c>
      <c r="B19" s="6">
        <v>4.0005085898140447E-2</v>
      </c>
      <c r="C19" s="4">
        <v>2.9799706842492377E-2</v>
      </c>
      <c r="D19" s="4">
        <v>0.19871670457363458</v>
      </c>
      <c r="E19" s="4">
        <v>0.1381465048071088</v>
      </c>
      <c r="F19" s="4">
        <v>0.50291260835543317</v>
      </c>
      <c r="G19" s="4">
        <v>0.1499607539609237</v>
      </c>
      <c r="H19" s="4">
        <v>0.21571089970101748</v>
      </c>
      <c r="I19" s="4">
        <v>5.9254244867592287E-2</v>
      </c>
    </row>
    <row r="20" spans="1:11">
      <c r="A20" s="4" t="s">
        <v>8</v>
      </c>
      <c r="B20" s="4">
        <v>1.5914555155418276E-2</v>
      </c>
      <c r="C20" s="4">
        <v>1.1854719656587083E-2</v>
      </c>
      <c r="D20" s="4">
        <v>0.11087703483767515</v>
      </c>
      <c r="E20" s="4">
        <v>7.9274865526673066E-2</v>
      </c>
      <c r="F20" s="4">
        <v>0.31344507042924286</v>
      </c>
      <c r="G20" s="4">
        <v>0.10691771902037682</v>
      </c>
      <c r="H20" s="4">
        <v>0.14953944832108743</v>
      </c>
      <c r="I20" s="4">
        <v>3.7820724506379404E-2</v>
      </c>
    </row>
    <row r="25" spans="1:11">
      <c r="A25" s="7" t="s">
        <v>102</v>
      </c>
    </row>
    <row r="26" spans="1:11">
      <c r="A26" s="4"/>
      <c r="B26" s="4" t="s">
        <v>0</v>
      </c>
      <c r="C26" s="4" t="s">
        <v>1</v>
      </c>
      <c r="D26" s="4" t="s">
        <v>2</v>
      </c>
      <c r="E26" s="4" t="s">
        <v>3</v>
      </c>
      <c r="F26" s="4" t="s">
        <v>4</v>
      </c>
      <c r="G26" s="4" t="s">
        <v>5</v>
      </c>
      <c r="H26" s="4" t="s">
        <v>6</v>
      </c>
      <c r="I26" s="4" t="s">
        <v>7</v>
      </c>
      <c r="J26" s="8" t="s">
        <v>213</v>
      </c>
      <c r="K26" s="4">
        <f>3/5</f>
        <v>0.6</v>
      </c>
    </row>
    <row r="27" spans="1:11">
      <c r="A27" s="4" t="s">
        <v>84</v>
      </c>
      <c r="B27" s="4">
        <v>-6.6765531954622412E-2</v>
      </c>
      <c r="C27" s="4">
        <v>-4.9733508496810575E-2</v>
      </c>
      <c r="D27" s="4">
        <v>0.23369692748155316</v>
      </c>
      <c r="E27" s="4">
        <v>0.16484730750846022</v>
      </c>
      <c r="F27" s="4">
        <v>0.56592033780072337</v>
      </c>
      <c r="G27" s="4">
        <v>-0.21281199129473485</v>
      </c>
      <c r="H27" s="4">
        <v>-0.30169439373013829</v>
      </c>
      <c r="I27" s="4">
        <v>-8.7880758429860775E-2</v>
      </c>
      <c r="J27" s="8" t="s">
        <v>214</v>
      </c>
    </row>
    <row r="28" spans="1:11">
      <c r="A28" s="4" t="s">
        <v>85</v>
      </c>
      <c r="B28" s="6">
        <v>2.3213619835009591E-2</v>
      </c>
      <c r="C28" s="4">
        <v>1.7291778040364289E-2</v>
      </c>
      <c r="D28" s="4">
        <v>0.18875302634990812</v>
      </c>
      <c r="E28" s="4">
        <v>0.13138329991580511</v>
      </c>
      <c r="F28" s="4">
        <v>0.50190287545573065</v>
      </c>
      <c r="G28" s="4">
        <v>9.1610600236464529E-2</v>
      </c>
      <c r="H28" s="4">
        <v>0.13161321150744007</v>
      </c>
      <c r="I28" s="4">
        <v>3.4452438680816995E-2</v>
      </c>
    </row>
    <row r="29" spans="1:11">
      <c r="A29" s="4" t="s">
        <v>86</v>
      </c>
      <c r="B29" s="6">
        <v>4.8794675549044451E-2</v>
      </c>
      <c r="C29" s="4">
        <v>3.6347054235512703E-2</v>
      </c>
      <c r="D29" s="4">
        <v>0.19542641372405936</v>
      </c>
      <c r="E29" s="4">
        <v>0.12689433064902841</v>
      </c>
      <c r="F29" s="4">
        <v>0.49545241777114957</v>
      </c>
      <c r="G29" s="4">
        <v>0.18598844210913307</v>
      </c>
      <c r="H29" s="4">
        <v>0.28643560393602974</v>
      </c>
      <c r="I29" s="4">
        <v>7.3361341940814742E-2</v>
      </c>
    </row>
    <row r="30" spans="1:11">
      <c r="A30" s="4">
        <v>505</v>
      </c>
      <c r="B30" s="4">
        <v>-4.8585243949487676E-2</v>
      </c>
      <c r="C30" s="4">
        <v>-3.6191049064414289E-2</v>
      </c>
      <c r="D30" s="4">
        <v>0.10395001963213674</v>
      </c>
      <c r="E30" s="4">
        <v>7.3371777548732142E-2</v>
      </c>
      <c r="F30" s="4">
        <v>0.27340001813461212</v>
      </c>
      <c r="G30" s="4">
        <v>-0.34815817440428476</v>
      </c>
      <c r="H30" s="4">
        <v>-0.49325572138928869</v>
      </c>
      <c r="I30" s="4">
        <v>-0.13237398194536748</v>
      </c>
    </row>
    <row r="31" spans="1:11">
      <c r="A31" s="4" t="s">
        <v>87</v>
      </c>
      <c r="B31" s="6">
        <v>4.0005085898140447E-2</v>
      </c>
      <c r="C31" s="4">
        <v>2.9799706842492377E-2</v>
      </c>
      <c r="D31" s="4">
        <v>0.19871670457363458</v>
      </c>
      <c r="E31" s="4">
        <v>0.1381465048071088</v>
      </c>
      <c r="F31" s="4">
        <v>0.50291260835543317</v>
      </c>
      <c r="G31" s="4">
        <v>0.1499607539609237</v>
      </c>
      <c r="H31" s="4">
        <v>0.21571089970101748</v>
      </c>
      <c r="I31" s="4">
        <v>5.9254244867592287E-2</v>
      </c>
    </row>
    <row r="32" spans="1:11">
      <c r="A32" s="4" t="s">
        <v>8</v>
      </c>
      <c r="B32" s="4">
        <v>1.5914555155418276E-2</v>
      </c>
      <c r="C32" s="4">
        <v>1.1854719656587083E-2</v>
      </c>
      <c r="D32" s="4">
        <v>0.11087703483767515</v>
      </c>
      <c r="E32" s="4">
        <v>7.9274865526673066E-2</v>
      </c>
      <c r="F32" s="4">
        <v>0.31344507042924286</v>
      </c>
      <c r="G32" s="4">
        <v>0.10691771902037682</v>
      </c>
      <c r="H32" s="4">
        <v>0.14953944832108743</v>
      </c>
      <c r="I32" s="4">
        <v>3.7820724506379404E-2</v>
      </c>
    </row>
    <row r="37" spans="1:11">
      <c r="A37" s="7" t="s">
        <v>111</v>
      </c>
    </row>
    <row r="38" spans="1:11">
      <c r="A38" s="4"/>
      <c r="B38" s="4" t="s">
        <v>0</v>
      </c>
      <c r="C38" s="4" t="s">
        <v>1</v>
      </c>
      <c r="D38" s="4" t="s">
        <v>2</v>
      </c>
      <c r="E38" s="4" t="s">
        <v>3</v>
      </c>
      <c r="F38" s="4" t="s">
        <v>4</v>
      </c>
      <c r="G38" s="4" t="s">
        <v>5</v>
      </c>
      <c r="H38" s="4" t="s">
        <v>6</v>
      </c>
      <c r="I38" s="4" t="s">
        <v>7</v>
      </c>
      <c r="J38" s="8" t="s">
        <v>213</v>
      </c>
      <c r="K38" s="4">
        <f>3/5</f>
        <v>0.6</v>
      </c>
    </row>
    <row r="39" spans="1:11">
      <c r="A39" s="4" t="s">
        <v>84</v>
      </c>
      <c r="B39" s="4">
        <v>-6.6765531954622412E-2</v>
      </c>
      <c r="C39" s="4">
        <v>-4.9733508496810575E-2</v>
      </c>
      <c r="D39" s="4">
        <v>0.23369692748155316</v>
      </c>
      <c r="E39" s="4">
        <v>0.16484730750846022</v>
      </c>
      <c r="F39" s="4">
        <v>0.56592033780072337</v>
      </c>
      <c r="G39" s="4">
        <v>-0.21281199129473485</v>
      </c>
      <c r="H39" s="4">
        <v>-0.30169439373013829</v>
      </c>
      <c r="I39" s="4">
        <v>-8.7880758429860775E-2</v>
      </c>
      <c r="J39" s="8" t="s">
        <v>214</v>
      </c>
    </row>
    <row r="40" spans="1:11">
      <c r="A40" s="4" t="s">
        <v>85</v>
      </c>
      <c r="B40" s="6">
        <v>2.3213619835009591E-2</v>
      </c>
      <c r="C40" s="4">
        <v>1.7291778040364289E-2</v>
      </c>
      <c r="D40" s="4">
        <v>0.18875302634990812</v>
      </c>
      <c r="E40" s="4">
        <v>0.13138329991580511</v>
      </c>
      <c r="F40" s="4">
        <v>0.50190287545573065</v>
      </c>
      <c r="G40" s="4">
        <v>9.1610600236464529E-2</v>
      </c>
      <c r="H40" s="4">
        <v>0.13161321150744007</v>
      </c>
      <c r="I40" s="4">
        <v>3.4452438680816995E-2</v>
      </c>
    </row>
    <row r="41" spans="1:11">
      <c r="A41" s="4" t="s">
        <v>86</v>
      </c>
      <c r="B41" s="6">
        <v>4.8794675549044451E-2</v>
      </c>
      <c r="C41" s="4">
        <v>3.6347054235512703E-2</v>
      </c>
      <c r="D41" s="4">
        <v>0.19542641372405936</v>
      </c>
      <c r="E41" s="4">
        <v>0.12689433064902841</v>
      </c>
      <c r="F41" s="4">
        <v>0.49545241777114957</v>
      </c>
      <c r="G41" s="4">
        <v>0.18598844210913307</v>
      </c>
      <c r="H41" s="4">
        <v>0.28643560393602974</v>
      </c>
      <c r="I41" s="4">
        <v>7.3361341940814742E-2</v>
      </c>
    </row>
    <row r="42" spans="1:11">
      <c r="A42" s="4">
        <v>505</v>
      </c>
      <c r="B42" s="4">
        <v>-4.8585243949487676E-2</v>
      </c>
      <c r="C42" s="4">
        <v>-3.6191049064414289E-2</v>
      </c>
      <c r="D42" s="4">
        <v>0.10395001963213674</v>
      </c>
      <c r="E42" s="4">
        <v>7.3371777548732142E-2</v>
      </c>
      <c r="F42" s="4">
        <v>0.27340001813461212</v>
      </c>
      <c r="G42" s="4">
        <v>-0.34815817440428476</v>
      </c>
      <c r="H42" s="4">
        <v>-0.49325572138928869</v>
      </c>
      <c r="I42" s="4">
        <v>-0.13237398194536748</v>
      </c>
    </row>
    <row r="43" spans="1:11">
      <c r="A43" s="4" t="s">
        <v>87</v>
      </c>
      <c r="B43" s="6">
        <v>4.0005085898140447E-2</v>
      </c>
      <c r="C43" s="4">
        <v>2.9799706842492377E-2</v>
      </c>
      <c r="D43" s="4">
        <v>0.19871670457363458</v>
      </c>
      <c r="E43" s="4">
        <v>0.1381465048071088</v>
      </c>
      <c r="F43" s="4">
        <v>0.50291260835543317</v>
      </c>
      <c r="G43" s="4">
        <v>0.1499607539609237</v>
      </c>
      <c r="H43" s="4">
        <v>0.21571089970101748</v>
      </c>
      <c r="I43" s="4">
        <v>5.9254244867592287E-2</v>
      </c>
    </row>
    <row r="44" spans="1:11">
      <c r="A44" s="4" t="s">
        <v>8</v>
      </c>
      <c r="B44" s="4">
        <v>1.5914555155418276E-2</v>
      </c>
      <c r="C44" s="4">
        <v>1.1854719656587083E-2</v>
      </c>
      <c r="D44" s="4">
        <v>0.11087703483767515</v>
      </c>
      <c r="E44" s="4">
        <v>7.9274865526673066E-2</v>
      </c>
      <c r="F44" s="4">
        <v>0.31344507042924286</v>
      </c>
      <c r="G44" s="4">
        <v>0.10691771902037682</v>
      </c>
      <c r="H44" s="4">
        <v>0.14953944832108743</v>
      </c>
      <c r="I44" s="4">
        <v>3.7820724506379404E-2</v>
      </c>
    </row>
    <row r="50" spans="1:11">
      <c r="A50" s="7" t="s">
        <v>113</v>
      </c>
    </row>
    <row r="51" spans="1:11">
      <c r="A51" s="4"/>
      <c r="B51" s="4" t="s">
        <v>0</v>
      </c>
      <c r="C51" s="4" t="s">
        <v>1</v>
      </c>
      <c r="D51" s="4" t="s">
        <v>2</v>
      </c>
      <c r="E51" s="4" t="s">
        <v>3</v>
      </c>
      <c r="F51" s="4" t="s">
        <v>4</v>
      </c>
      <c r="G51" s="4" t="s">
        <v>5</v>
      </c>
      <c r="H51" s="4" t="s">
        <v>6</v>
      </c>
      <c r="I51" s="4" t="s">
        <v>7</v>
      </c>
      <c r="J51" s="8" t="s">
        <v>213</v>
      </c>
    </row>
    <row r="52" spans="1:11">
      <c r="A52" s="4" t="s">
        <v>84</v>
      </c>
      <c r="B52" s="4">
        <v>-6.6765531954622412E-2</v>
      </c>
      <c r="C52" s="4">
        <v>-4.9733508496810575E-2</v>
      </c>
      <c r="D52" s="4">
        <v>0.23369692748155316</v>
      </c>
      <c r="E52" s="4">
        <v>0.16484730750846022</v>
      </c>
      <c r="F52" s="4">
        <v>0.56592033780072337</v>
      </c>
      <c r="G52" s="4">
        <v>-0.21281199129473485</v>
      </c>
      <c r="H52" s="4">
        <v>-0.30169439373013829</v>
      </c>
      <c r="I52" s="4">
        <v>-8.7880758429860775E-2</v>
      </c>
      <c r="J52" s="8" t="s">
        <v>214</v>
      </c>
    </row>
    <row r="53" spans="1:11">
      <c r="A53" s="4" t="s">
        <v>86</v>
      </c>
      <c r="B53" s="6">
        <v>4.8794675549044451E-2</v>
      </c>
      <c r="C53" s="4">
        <v>3.6347054235512703E-2</v>
      </c>
      <c r="D53" s="4">
        <v>0.19542641372405936</v>
      </c>
      <c r="E53" s="4">
        <v>0.12689433064902841</v>
      </c>
      <c r="F53" s="4">
        <v>0.49545241777114957</v>
      </c>
      <c r="G53" s="4">
        <v>0.18598844210913307</v>
      </c>
      <c r="H53" s="4">
        <v>0.28643560393602974</v>
      </c>
      <c r="I53" s="4">
        <v>7.3361341940814742E-2</v>
      </c>
    </row>
    <row r="54" spans="1:11">
      <c r="A54" s="4" t="s">
        <v>118</v>
      </c>
      <c r="B54" s="4">
        <v>-8.341700931728846E-2</v>
      </c>
      <c r="C54" s="4">
        <v>-6.2137160001653646E-2</v>
      </c>
      <c r="D54" s="4">
        <v>0.14804969710453342</v>
      </c>
      <c r="E54" s="4">
        <v>0.1197211083620732</v>
      </c>
      <c r="F54" s="4">
        <v>0.31114238204659395</v>
      </c>
      <c r="G54" s="4">
        <v>-0.4197047425080544</v>
      </c>
      <c r="H54" s="4">
        <v>-0.51901590999084224</v>
      </c>
      <c r="I54" s="4">
        <v>-0.1997065124748853</v>
      </c>
    </row>
    <row r="55" spans="1:11">
      <c r="A55" s="4" t="s">
        <v>119</v>
      </c>
      <c r="B55" s="4">
        <v>-5.2304690754281909E-2</v>
      </c>
      <c r="C55" s="4">
        <v>-3.8961657398597749E-2</v>
      </c>
      <c r="D55" s="4">
        <v>0.13518042314737555</v>
      </c>
      <c r="E55" s="4">
        <v>9.4529235748355686E-2</v>
      </c>
      <c r="F55" s="4">
        <v>0.27875769489790231</v>
      </c>
      <c r="G55" s="4">
        <v>-0.28821967331853382</v>
      </c>
      <c r="H55" s="4">
        <v>-0.41216515811380056</v>
      </c>
      <c r="I55" s="4">
        <v>-0.13976890364539651</v>
      </c>
    </row>
    <row r="56" spans="1:11">
      <c r="A56" s="4" t="s">
        <v>85</v>
      </c>
      <c r="B56" s="6">
        <v>2.3213619835009591E-2</v>
      </c>
      <c r="C56" s="4">
        <v>1.7291778040364289E-2</v>
      </c>
      <c r="D56" s="4">
        <v>0.18875302634990812</v>
      </c>
      <c r="E56" s="4">
        <v>0.13138329991580511</v>
      </c>
      <c r="F56" s="4">
        <v>0.50190287545573065</v>
      </c>
      <c r="G56" s="4">
        <v>9.1610600236464529E-2</v>
      </c>
      <c r="H56" s="4">
        <v>0.13161321150744007</v>
      </c>
      <c r="I56" s="4">
        <v>3.4452438680816995E-2</v>
      </c>
    </row>
    <row r="57" spans="1:11">
      <c r="A57" s="4" t="s">
        <v>8</v>
      </c>
      <c r="B57" s="4">
        <v>1.5914555155418276E-2</v>
      </c>
      <c r="C57" s="4">
        <v>1.1854719656587083E-2</v>
      </c>
      <c r="D57" s="4">
        <v>0.11087703483767515</v>
      </c>
      <c r="E57" s="4">
        <v>7.9274865526673066E-2</v>
      </c>
      <c r="F57" s="4">
        <v>0.31344507042924286</v>
      </c>
      <c r="G57" s="4">
        <v>0.10691771902037682</v>
      </c>
      <c r="H57" s="4">
        <v>0.14953944832108743</v>
      </c>
      <c r="I57" s="4">
        <v>3.7820724506379404E-2</v>
      </c>
    </row>
    <row r="62" spans="1:11">
      <c r="A62" s="7" t="s">
        <v>141</v>
      </c>
    </row>
    <row r="63" spans="1:11">
      <c r="A63" s="4"/>
      <c r="B63" s="4" t="s">
        <v>0</v>
      </c>
      <c r="C63" s="4" t="s">
        <v>1</v>
      </c>
      <c r="D63" s="4" t="s">
        <v>2</v>
      </c>
      <c r="E63" s="4" t="s">
        <v>3</v>
      </c>
      <c r="F63" s="4" t="s">
        <v>4</v>
      </c>
      <c r="G63" s="4" t="s">
        <v>5</v>
      </c>
      <c r="H63" s="4" t="s">
        <v>6</v>
      </c>
      <c r="I63" s="4" t="s">
        <v>7</v>
      </c>
      <c r="J63" s="8" t="s">
        <v>213</v>
      </c>
      <c r="K63" s="4">
        <f>1/5</f>
        <v>0.2</v>
      </c>
    </row>
    <row r="64" spans="1:11">
      <c r="A64" s="4" t="s">
        <v>146</v>
      </c>
      <c r="B64" s="4">
        <v>-4.5799569173177207E-2</v>
      </c>
      <c r="C64" s="4">
        <v>-3.4116005608591189E-2</v>
      </c>
      <c r="D64" s="4">
        <v>0.11191495710530745</v>
      </c>
      <c r="E64" s="4">
        <v>8.1648265672673095E-2</v>
      </c>
      <c r="F64" s="4">
        <v>0.29744602886875882</v>
      </c>
      <c r="G64" s="4">
        <v>-0.30483866045259173</v>
      </c>
      <c r="H64" s="4">
        <v>-0.41784115470819477</v>
      </c>
      <c r="I64" s="4">
        <v>-0.11469645682727904</v>
      </c>
      <c r="J64" s="8" t="s">
        <v>214</v>
      </c>
    </row>
    <row r="65" spans="1:11">
      <c r="A65" s="4" t="s">
        <v>147</v>
      </c>
      <c r="B65" s="4">
        <v>-4.38725310461382E-3</v>
      </c>
      <c r="C65" s="4">
        <v>-3.2680558840490698E-3</v>
      </c>
      <c r="D65" s="4">
        <v>0.10754235332049895</v>
      </c>
      <c r="E65" s="4">
        <v>7.5076783800717403E-2</v>
      </c>
      <c r="F65" s="4">
        <v>0.28274496156170331</v>
      </c>
      <c r="G65" s="4">
        <v>-3.0388547238775519E-2</v>
      </c>
      <c r="H65" s="4">
        <v>-4.3529513633984968E-2</v>
      </c>
      <c r="I65" s="4">
        <v>-1.1558316958146337E-2</v>
      </c>
    </row>
    <row r="66" spans="1:11">
      <c r="A66" s="4">
        <v>675</v>
      </c>
      <c r="B66" s="4">
        <v>-6.9955879135528004E-2</v>
      </c>
      <c r="C66" s="4">
        <v>-5.2109991600954531E-2</v>
      </c>
      <c r="D66" s="4">
        <v>0.14738018539452755</v>
      </c>
      <c r="E66" s="4">
        <v>0.11932551623352454</v>
      </c>
      <c r="F66" s="4">
        <v>0.30894887178418751</v>
      </c>
      <c r="G66" s="4">
        <v>-0.35357528870966842</v>
      </c>
      <c r="H66" s="4">
        <v>-0.436704514221194</v>
      </c>
      <c r="I66" s="4">
        <v>-0.16866865802104411</v>
      </c>
    </row>
    <row r="67" spans="1:11">
      <c r="A67" s="4">
        <v>880</v>
      </c>
      <c r="B67" s="4">
        <v>-2.2827561110803592E-2</v>
      </c>
      <c r="C67" s="4">
        <v>-1.7004203684578185E-2</v>
      </c>
      <c r="D67" s="4">
        <v>0.12756692092178992</v>
      </c>
      <c r="E67" s="4">
        <v>8.4902755604374117E-2</v>
      </c>
      <c r="F67" s="4">
        <v>0.30800268803249542</v>
      </c>
      <c r="G67" s="4">
        <v>-0.13329634016175165</v>
      </c>
      <c r="H67" s="4">
        <v>-0.20027858417003067</v>
      </c>
      <c r="I67" s="4">
        <v>-5.52079717005073E-2</v>
      </c>
    </row>
    <row r="68" spans="1:11">
      <c r="A68" s="4" t="s">
        <v>148</v>
      </c>
      <c r="B68" s="6">
        <v>6.5433320336900677E-2</v>
      </c>
      <c r="C68" s="4">
        <v>4.8741146781568864E-2</v>
      </c>
      <c r="D68" s="4">
        <v>0.10168446422892188</v>
      </c>
      <c r="E68" s="4">
        <v>7.2281453684492528E-2</v>
      </c>
      <c r="F68" s="4">
        <v>0.25054713041091842</v>
      </c>
      <c r="G68" s="4">
        <v>0.47933720407709568</v>
      </c>
      <c r="H68" s="4">
        <v>0.67432438470763534</v>
      </c>
      <c r="I68" s="4">
        <v>0.19453883467605187</v>
      </c>
    </row>
    <row r="69" spans="1:11">
      <c r="A69" s="4" t="s">
        <v>8</v>
      </c>
      <c r="B69" s="4">
        <v>1.591455515541839E-2</v>
      </c>
      <c r="C69" s="4">
        <v>1.1854719656587168E-2</v>
      </c>
      <c r="D69" s="4">
        <v>0.11087703483767515</v>
      </c>
      <c r="E69" s="4">
        <v>7.9274865526673066E-2</v>
      </c>
      <c r="F69" s="4">
        <v>0.31344507042924274</v>
      </c>
      <c r="G69" s="4">
        <v>0.10691771902037758</v>
      </c>
      <c r="H69" s="4">
        <v>0.14953944832108851</v>
      </c>
      <c r="I69" s="4">
        <v>3.7820724506379688E-2</v>
      </c>
    </row>
    <row r="74" spans="1:11">
      <c r="A74" s="7" t="s">
        <v>175</v>
      </c>
    </row>
    <row r="75" spans="1:11">
      <c r="A75" s="4"/>
      <c r="B75" s="4" t="s">
        <v>0</v>
      </c>
      <c r="C75" s="4" t="s">
        <v>1</v>
      </c>
      <c r="D75" s="4" t="s">
        <v>2</v>
      </c>
      <c r="E75" s="4" t="s">
        <v>3</v>
      </c>
      <c r="F75" s="4" t="s">
        <v>4</v>
      </c>
      <c r="G75" s="4" t="s">
        <v>5</v>
      </c>
      <c r="H75" s="4" t="s">
        <v>6</v>
      </c>
      <c r="I75" s="4" t="s">
        <v>7</v>
      </c>
      <c r="J75" s="8" t="s">
        <v>213</v>
      </c>
      <c r="K75" s="4">
        <f>4/5</f>
        <v>0.8</v>
      </c>
    </row>
    <row r="76" spans="1:11">
      <c r="A76" s="4" t="s">
        <v>86</v>
      </c>
      <c r="B76" s="6">
        <v>4.8794675549044451E-2</v>
      </c>
      <c r="C76" s="4">
        <v>3.6347054235512703E-2</v>
      </c>
      <c r="D76" s="4">
        <v>0.19542641372405936</v>
      </c>
      <c r="E76" s="4">
        <v>0.12689433064902841</v>
      </c>
      <c r="F76" s="4">
        <v>0.49545241777114957</v>
      </c>
      <c r="G76" s="4">
        <v>0.18598844210913307</v>
      </c>
      <c r="H76" s="4">
        <v>0.28643560393602974</v>
      </c>
      <c r="I76" s="4">
        <v>7.3361341940814742E-2</v>
      </c>
      <c r="J76" s="8" t="s">
        <v>214</v>
      </c>
    </row>
    <row r="77" spans="1:11">
      <c r="A77" s="4" t="s">
        <v>85</v>
      </c>
      <c r="B77" s="6">
        <v>2.3213619835009591E-2</v>
      </c>
      <c r="C77" s="4">
        <v>1.7291778040364289E-2</v>
      </c>
      <c r="D77" s="4">
        <v>0.18875302634990812</v>
      </c>
      <c r="E77" s="4">
        <v>0.13138329991580511</v>
      </c>
      <c r="F77" s="4">
        <v>0.50190287545573065</v>
      </c>
      <c r="G77" s="4">
        <v>9.1610600236464529E-2</v>
      </c>
      <c r="H77" s="4">
        <v>0.13161321150744007</v>
      </c>
      <c r="I77" s="4">
        <v>3.4452438680816995E-2</v>
      </c>
    </row>
    <row r="78" spans="1:11">
      <c r="A78" s="4" t="s">
        <v>84</v>
      </c>
      <c r="B78" s="4">
        <v>-6.6765531954622412E-2</v>
      </c>
      <c r="C78" s="4">
        <v>-4.9733508496810575E-2</v>
      </c>
      <c r="D78" s="4">
        <v>0.23369692748155316</v>
      </c>
      <c r="E78" s="4">
        <v>0.16484730750846022</v>
      </c>
      <c r="F78" s="4">
        <v>0.56592033780072337</v>
      </c>
      <c r="G78" s="4">
        <v>-0.21281199129473485</v>
      </c>
      <c r="H78" s="4">
        <v>-0.30169439373013829</v>
      </c>
      <c r="I78" s="4">
        <v>-8.7880758429860775E-2</v>
      </c>
    </row>
    <row r="79" spans="1:11">
      <c r="A79" s="4" t="s">
        <v>186</v>
      </c>
      <c r="B79" s="6">
        <v>7.8162470506384044E-2</v>
      </c>
      <c r="C79" s="4">
        <v>5.8223064764959545E-2</v>
      </c>
      <c r="D79" s="4">
        <v>0.19500901447123553</v>
      </c>
      <c r="E79" s="4">
        <v>0.12693663354543461</v>
      </c>
      <c r="F79" s="4">
        <v>0.4812801160488055</v>
      </c>
      <c r="G79" s="4">
        <v>0.29856601718043985</v>
      </c>
      <c r="H79" s="4">
        <v>0.45867818563283136</v>
      </c>
      <c r="I79" s="4">
        <v>0.1209754212223787</v>
      </c>
    </row>
    <row r="80" spans="1:11">
      <c r="A80" s="4" t="s">
        <v>187</v>
      </c>
      <c r="B80" s="6">
        <v>6.6248234005827994E-2</v>
      </c>
      <c r="C80" s="4">
        <v>4.9348174310463705E-2</v>
      </c>
      <c r="D80" s="4">
        <v>0.20037388163418868</v>
      </c>
      <c r="E80" s="4">
        <v>0.13685060027370144</v>
      </c>
      <c r="F80" s="4">
        <v>0.49838919568358436</v>
      </c>
      <c r="G80" s="4">
        <v>0.24628047282407739</v>
      </c>
      <c r="H80" s="4">
        <v>0.36059888821654612</v>
      </c>
      <c r="I80" s="4">
        <v>9.9015337286311692E-2</v>
      </c>
    </row>
    <row r="81" spans="1:11">
      <c r="A81" s="4" t="s">
        <v>8</v>
      </c>
      <c r="B81" s="4">
        <v>1.591455515541839E-2</v>
      </c>
      <c r="C81" s="4">
        <v>1.1854719656587168E-2</v>
      </c>
      <c r="D81" s="4">
        <v>0.11087703483767515</v>
      </c>
      <c r="E81" s="4">
        <v>7.9274865526673066E-2</v>
      </c>
      <c r="F81" s="4">
        <v>0.31344507042924274</v>
      </c>
      <c r="G81" s="4">
        <v>0.10691771902037758</v>
      </c>
      <c r="H81" s="4">
        <v>0.14953944832108851</v>
      </c>
      <c r="I81" s="4">
        <v>3.7820724506379688E-2</v>
      </c>
    </row>
    <row r="86" spans="1:11">
      <c r="A86" s="7" t="s">
        <v>194</v>
      </c>
    </row>
    <row r="87" spans="1:11">
      <c r="A87" s="4"/>
      <c r="B87" s="4" t="s">
        <v>0</v>
      </c>
      <c r="C87" s="4" t="s">
        <v>1</v>
      </c>
      <c r="D87" s="4" t="s">
        <v>2</v>
      </c>
      <c r="E87" s="4" t="s">
        <v>3</v>
      </c>
      <c r="F87" s="4" t="s">
        <v>4</v>
      </c>
      <c r="G87" s="4" t="s">
        <v>5</v>
      </c>
      <c r="H87" s="4" t="s">
        <v>6</v>
      </c>
      <c r="I87" s="4" t="s">
        <v>7</v>
      </c>
      <c r="J87" s="8" t="s">
        <v>213</v>
      </c>
      <c r="K87" s="4">
        <f>4/5</f>
        <v>0.8</v>
      </c>
    </row>
    <row r="88" spans="1:11">
      <c r="A88" s="4" t="s">
        <v>86</v>
      </c>
      <c r="B88" s="6">
        <v>4.8794675549044451E-2</v>
      </c>
      <c r="C88" s="4">
        <v>3.6347054235512703E-2</v>
      </c>
      <c r="D88" s="4">
        <v>0.19542641372405936</v>
      </c>
      <c r="E88" s="4">
        <v>0.12689433064902841</v>
      </c>
      <c r="F88" s="4">
        <v>0.49545241777114957</v>
      </c>
      <c r="G88" s="4">
        <v>0.18598844210913307</v>
      </c>
      <c r="H88" s="4">
        <v>0.28643560393602974</v>
      </c>
      <c r="I88" s="4">
        <v>7.3361341940814742E-2</v>
      </c>
      <c r="J88" s="8" t="s">
        <v>214</v>
      </c>
    </row>
    <row r="89" spans="1:11">
      <c r="A89" s="4" t="s">
        <v>85</v>
      </c>
      <c r="B89" s="6">
        <v>2.3213619835009591E-2</v>
      </c>
      <c r="C89" s="4">
        <v>1.7291778040364289E-2</v>
      </c>
      <c r="D89" s="4">
        <v>0.18875302634990812</v>
      </c>
      <c r="E89" s="4">
        <v>0.13138329991580511</v>
      </c>
      <c r="F89" s="4">
        <v>0.50190287545573065</v>
      </c>
      <c r="G89" s="4">
        <v>9.1610600236464529E-2</v>
      </c>
      <c r="H89" s="4">
        <v>0.13161321150744007</v>
      </c>
      <c r="I89" s="4">
        <v>3.4452438680816995E-2</v>
      </c>
    </row>
    <row r="90" spans="1:11">
      <c r="A90" s="4" t="s">
        <v>84</v>
      </c>
      <c r="B90" s="4">
        <v>-6.6765531954622412E-2</v>
      </c>
      <c r="C90" s="4">
        <v>-4.9733508496810575E-2</v>
      </c>
      <c r="D90" s="4">
        <v>0.23369692748155316</v>
      </c>
      <c r="E90" s="4">
        <v>0.16484730750846022</v>
      </c>
      <c r="F90" s="4">
        <v>0.56592033780072337</v>
      </c>
      <c r="G90" s="4">
        <v>-0.21281199129473485</v>
      </c>
      <c r="H90" s="4">
        <v>-0.30169439373013829</v>
      </c>
      <c r="I90" s="4">
        <v>-8.7880758429860775E-2</v>
      </c>
    </row>
    <row r="91" spans="1:11">
      <c r="A91" s="4" t="s">
        <v>186</v>
      </c>
      <c r="B91" s="6">
        <v>7.8162470506384044E-2</v>
      </c>
      <c r="C91" s="4">
        <v>5.8223064764959545E-2</v>
      </c>
      <c r="D91" s="4">
        <v>0.19500901447123553</v>
      </c>
      <c r="E91" s="4">
        <v>0.12693663354543461</v>
      </c>
      <c r="F91" s="4">
        <v>0.4812801160488055</v>
      </c>
      <c r="G91" s="4">
        <v>0.29856601718043985</v>
      </c>
      <c r="H91" s="4">
        <v>0.45867818563283136</v>
      </c>
      <c r="I91" s="4">
        <v>0.1209754212223787</v>
      </c>
    </row>
    <row r="92" spans="1:11">
      <c r="A92" s="4" t="s">
        <v>187</v>
      </c>
      <c r="B92" s="6">
        <v>6.6248234005827994E-2</v>
      </c>
      <c r="C92" s="4">
        <v>4.9348174310463705E-2</v>
      </c>
      <c r="D92" s="4">
        <v>0.20037388163418868</v>
      </c>
      <c r="E92" s="4">
        <v>0.13685060027370144</v>
      </c>
      <c r="F92" s="4">
        <v>0.49838919568358436</v>
      </c>
      <c r="G92" s="4">
        <v>0.24628047282407739</v>
      </c>
      <c r="H92" s="4">
        <v>0.36059888821654612</v>
      </c>
      <c r="I92" s="4">
        <v>9.9015337286311692E-2</v>
      </c>
    </row>
    <row r="93" spans="1:11">
      <c r="A93" s="4" t="s">
        <v>8</v>
      </c>
      <c r="B93" s="4">
        <v>1.591455515541839E-2</v>
      </c>
      <c r="C93" s="4">
        <v>1.1854719656587168E-2</v>
      </c>
      <c r="D93" s="4">
        <v>0.11087703483767515</v>
      </c>
      <c r="E93" s="4">
        <v>7.9274865526673066E-2</v>
      </c>
      <c r="F93" s="4">
        <v>0.31344507042924274</v>
      </c>
      <c r="G93" s="4">
        <v>0.10691771902037758</v>
      </c>
      <c r="H93" s="4">
        <v>0.14953944832108851</v>
      </c>
      <c r="I93" s="4">
        <v>3.7820724506379688E-2</v>
      </c>
    </row>
    <row r="98" spans="1:11">
      <c r="A98" s="7" t="s">
        <v>202</v>
      </c>
    </row>
    <row r="99" spans="1:11">
      <c r="A99" s="4"/>
      <c r="B99" s="4" t="s">
        <v>0</v>
      </c>
      <c r="C99" s="4" t="s">
        <v>1</v>
      </c>
      <c r="D99" s="4" t="s">
        <v>2</v>
      </c>
      <c r="E99" s="4" t="s">
        <v>3</v>
      </c>
      <c r="F99" s="4" t="s">
        <v>4</v>
      </c>
      <c r="G99" s="4" t="s">
        <v>5</v>
      </c>
      <c r="H99" s="4" t="s">
        <v>6</v>
      </c>
      <c r="I99" s="4" t="s">
        <v>7</v>
      </c>
      <c r="J99" s="8" t="s">
        <v>213</v>
      </c>
      <c r="K99" s="4">
        <f>1/5</f>
        <v>0.2</v>
      </c>
    </row>
    <row r="100" spans="1:11">
      <c r="A100" s="4" t="s">
        <v>147</v>
      </c>
      <c r="B100" s="4">
        <v>-4.38725310461382E-3</v>
      </c>
      <c r="C100" s="4">
        <v>-3.2680558840490698E-3</v>
      </c>
      <c r="D100" s="4">
        <v>0.10754235332049895</v>
      </c>
      <c r="E100" s="4">
        <v>7.5076783800717403E-2</v>
      </c>
      <c r="F100" s="4">
        <v>0.28274496156170331</v>
      </c>
      <c r="G100" s="4">
        <v>-3.0388547238775519E-2</v>
      </c>
      <c r="H100" s="4">
        <v>-4.3529513633984968E-2</v>
      </c>
      <c r="I100" s="4">
        <v>-1.1558316958146337E-2</v>
      </c>
      <c r="J100" s="8" t="s">
        <v>214</v>
      </c>
    </row>
    <row r="101" spans="1:11">
      <c r="A101" s="4" t="s">
        <v>205</v>
      </c>
      <c r="B101" s="4">
        <v>-3.1545529197323806E-2</v>
      </c>
      <c r="C101" s="4">
        <v>-2.3498200320455485E-2</v>
      </c>
      <c r="D101" s="4">
        <v>0.10407150237977413</v>
      </c>
      <c r="E101" s="4">
        <v>7.3551126822852669E-2</v>
      </c>
      <c r="F101" s="4">
        <v>0.27859739451785553</v>
      </c>
      <c r="G101" s="4">
        <v>-0.22578899874729075</v>
      </c>
      <c r="H101" s="4">
        <v>-0.31948117364742384</v>
      </c>
      <c r="I101" s="4">
        <v>-8.4344652113928748E-2</v>
      </c>
    </row>
    <row r="102" spans="1:11">
      <c r="A102" s="4" t="s">
        <v>119</v>
      </c>
      <c r="B102" s="4">
        <v>-5.2304690754281909E-2</v>
      </c>
      <c r="C102" s="4">
        <v>-3.8961657398597749E-2</v>
      </c>
      <c r="D102" s="4">
        <v>0.13518042314737555</v>
      </c>
      <c r="E102" s="4">
        <v>9.4529235748355686E-2</v>
      </c>
      <c r="F102" s="4">
        <v>0.27875769489790231</v>
      </c>
      <c r="G102" s="4">
        <v>-0.28821967331853382</v>
      </c>
      <c r="H102" s="4">
        <v>-0.41216515811380056</v>
      </c>
      <c r="I102" s="4">
        <v>-0.13976890364539651</v>
      </c>
    </row>
    <row r="103" spans="1:11">
      <c r="A103" s="4" t="s">
        <v>87</v>
      </c>
      <c r="B103" s="6">
        <v>4.0005085898140447E-2</v>
      </c>
      <c r="C103" s="4">
        <v>2.9799706842492377E-2</v>
      </c>
      <c r="D103" s="4">
        <v>0.19871670457363458</v>
      </c>
      <c r="E103" s="4">
        <v>0.1381465048071088</v>
      </c>
      <c r="F103" s="4">
        <v>0.50291260835543317</v>
      </c>
      <c r="G103" s="4">
        <v>0.1499607539609237</v>
      </c>
      <c r="H103" s="4">
        <v>0.21571089970101748</v>
      </c>
      <c r="I103" s="4">
        <v>5.9254244867592287E-2</v>
      </c>
    </row>
    <row r="104" spans="1:11">
      <c r="A104" s="4" t="s">
        <v>84</v>
      </c>
      <c r="B104" s="4">
        <v>-6.6765531954622412E-2</v>
      </c>
      <c r="C104" s="4">
        <v>-4.9733508496810575E-2</v>
      </c>
      <c r="D104" s="4">
        <v>0.23369692748155316</v>
      </c>
      <c r="E104" s="4">
        <v>0.16484730750846022</v>
      </c>
      <c r="F104" s="4">
        <v>0.56592033780072337</v>
      </c>
      <c r="G104" s="4">
        <v>-0.21281199129473485</v>
      </c>
      <c r="H104" s="4">
        <v>-0.30169439373013829</v>
      </c>
      <c r="I104" s="4">
        <v>-8.7880758429860775E-2</v>
      </c>
    </row>
    <row r="105" spans="1:11">
      <c r="A105" s="4" t="s">
        <v>8</v>
      </c>
      <c r="B105" s="4">
        <v>1.591455515541839E-2</v>
      </c>
      <c r="C105" s="4">
        <v>1.1854719656587168E-2</v>
      </c>
      <c r="D105" s="4">
        <v>0.11087703483767515</v>
      </c>
      <c r="E105" s="4">
        <v>7.9274865526673066E-2</v>
      </c>
      <c r="F105" s="4">
        <v>0.31344507042924274</v>
      </c>
      <c r="G105" s="4">
        <v>0.10691771902037758</v>
      </c>
      <c r="H105" s="4">
        <v>0.14953944832108851</v>
      </c>
      <c r="I105" s="4">
        <v>3.7820724506379688E-2</v>
      </c>
    </row>
    <row r="110" spans="1:11">
      <c r="A110" s="7" t="s">
        <v>216</v>
      </c>
    </row>
    <row r="111" spans="1:11">
      <c r="A111" s="4"/>
      <c r="B111" s="4" t="s">
        <v>0</v>
      </c>
      <c r="C111" s="4" t="s">
        <v>1</v>
      </c>
      <c r="D111" s="4" t="s">
        <v>2</v>
      </c>
      <c r="E111" s="4" t="s">
        <v>3</v>
      </c>
      <c r="F111" s="4" t="s">
        <v>4</v>
      </c>
      <c r="G111" s="4" t="s">
        <v>5</v>
      </c>
      <c r="H111" s="4" t="s">
        <v>6</v>
      </c>
      <c r="I111" s="4" t="s">
        <v>7</v>
      </c>
    </row>
    <row r="112" spans="1:11">
      <c r="A112" s="4" t="s">
        <v>84</v>
      </c>
      <c r="B112" s="4">
        <v>-6.6765531954622412E-2</v>
      </c>
      <c r="C112" s="4">
        <v>-4.9733508496810575E-2</v>
      </c>
      <c r="D112" s="4">
        <v>0.23369692748155316</v>
      </c>
      <c r="E112" s="4">
        <v>0.16484730750846022</v>
      </c>
      <c r="F112" s="4">
        <v>0.56592033780072337</v>
      </c>
      <c r="G112" s="4">
        <v>-0.21281199129473485</v>
      </c>
      <c r="H112" s="4">
        <v>-0.30169439373013829</v>
      </c>
      <c r="I112" s="4">
        <v>-8.7880758429860775E-2</v>
      </c>
    </row>
    <row r="113" spans="1:9">
      <c r="A113" s="4" t="s">
        <v>85</v>
      </c>
      <c r="B113" s="4">
        <v>2.3213619835009591E-2</v>
      </c>
      <c r="C113" s="4">
        <v>1.7291778040364289E-2</v>
      </c>
      <c r="D113" s="4">
        <v>0.18875302634990812</v>
      </c>
      <c r="E113" s="4">
        <v>0.13138329991580511</v>
      </c>
      <c r="F113" s="4">
        <v>0.50190287545573065</v>
      </c>
      <c r="G113" s="4">
        <v>9.1610600236464529E-2</v>
      </c>
      <c r="H113" s="4">
        <v>0.13161321150744007</v>
      </c>
      <c r="I113" s="4">
        <v>3.4452438680816995E-2</v>
      </c>
    </row>
    <row r="114" spans="1:9">
      <c r="A114" s="4" t="s">
        <v>86</v>
      </c>
      <c r="B114" s="4">
        <v>4.8794675549044451E-2</v>
      </c>
      <c r="C114" s="4">
        <v>3.6347054235512703E-2</v>
      </c>
      <c r="D114" s="4">
        <v>0.19542641372405936</v>
      </c>
      <c r="E114" s="4">
        <v>0.12689433064902841</v>
      </c>
      <c r="F114" s="4">
        <v>0.49545241777114957</v>
      </c>
      <c r="G114" s="4">
        <v>0.18598844210913307</v>
      </c>
      <c r="H114" s="4">
        <v>0.28643560393602974</v>
      </c>
      <c r="I114" s="4">
        <v>7.3361341940814742E-2</v>
      </c>
    </row>
    <row r="115" spans="1:9">
      <c r="A115" s="4" t="s">
        <v>186</v>
      </c>
      <c r="B115" s="4">
        <v>7.8162470506384044E-2</v>
      </c>
      <c r="C115" s="4">
        <v>5.8223064764959545E-2</v>
      </c>
      <c r="D115" s="4">
        <v>0.19500901447123553</v>
      </c>
      <c r="E115" s="4">
        <v>0.12693663354543461</v>
      </c>
      <c r="F115" s="4">
        <v>0.4812801160488055</v>
      </c>
      <c r="G115" s="4">
        <v>0.29856601718043985</v>
      </c>
      <c r="H115" s="4">
        <v>0.45867818563283136</v>
      </c>
      <c r="I115" s="4">
        <v>0.1209754212223787</v>
      </c>
    </row>
    <row r="116" spans="1:9">
      <c r="A116" s="4" t="s">
        <v>187</v>
      </c>
      <c r="B116" s="4">
        <v>6.6248234005827994E-2</v>
      </c>
      <c r="C116" s="4">
        <v>4.9348174310463705E-2</v>
      </c>
      <c r="D116" s="4">
        <v>0.20037388163418868</v>
      </c>
      <c r="E116" s="4">
        <v>0.13685060027370144</v>
      </c>
      <c r="F116" s="4">
        <v>0.49838919568358436</v>
      </c>
      <c r="G116" s="4">
        <v>0.24628047282407739</v>
      </c>
      <c r="H116" s="4">
        <v>0.36059888821654612</v>
      </c>
      <c r="I116" s="4">
        <v>9.9015337286311692E-2</v>
      </c>
    </row>
    <row r="117" spans="1:9">
      <c r="A117" s="4" t="s">
        <v>8</v>
      </c>
      <c r="B117" s="4">
        <v>1.591455515541839E-2</v>
      </c>
      <c r="C117" s="4">
        <v>1.1854719656587168E-2</v>
      </c>
      <c r="D117" s="4">
        <v>0.11087703483767515</v>
      </c>
      <c r="E117" s="4">
        <v>7.9274865526673066E-2</v>
      </c>
      <c r="F117" s="4">
        <v>0.31344507042924274</v>
      </c>
      <c r="G117" s="4">
        <v>0.10691771902037758</v>
      </c>
      <c r="H117" s="4">
        <v>0.14953944832108851</v>
      </c>
      <c r="I117" s="4">
        <v>3.7820724506379688E-2</v>
      </c>
    </row>
  </sheetData>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111"/>
  <sheetViews>
    <sheetView zoomScale="94" workbookViewId="0">
      <selection activeCell="A62" sqref="A62"/>
    </sheetView>
  </sheetViews>
  <sheetFormatPr baseColWidth="10" defaultColWidth="11" defaultRowHeight="15"/>
  <cols>
    <col min="1" max="1" width="25" bestFit="1" customWidth="1"/>
    <col min="10" max="11" width="11" style="4"/>
  </cols>
  <sheetData>
    <row r="1" spans="1:12" s="4" customFormat="1">
      <c r="A1" s="5" t="s">
        <v>38</v>
      </c>
      <c r="K1" s="4" t="s">
        <v>0</v>
      </c>
      <c r="L1" s="4" t="s">
        <v>5</v>
      </c>
    </row>
    <row r="2" spans="1:12">
      <c r="B2" t="s">
        <v>0</v>
      </c>
      <c r="C2" t="s">
        <v>1</v>
      </c>
      <c r="D2" t="s">
        <v>2</v>
      </c>
      <c r="E2" t="s">
        <v>3</v>
      </c>
      <c r="F2" t="s">
        <v>4</v>
      </c>
      <c r="G2" t="s">
        <v>5</v>
      </c>
      <c r="H2" t="s">
        <v>6</v>
      </c>
      <c r="I2" t="s">
        <v>7</v>
      </c>
      <c r="J2" s="8" t="s">
        <v>213</v>
      </c>
      <c r="K2" s="4">
        <f>4/5</f>
        <v>0.8</v>
      </c>
    </row>
    <row r="3" spans="1:12">
      <c r="A3" t="s">
        <v>27</v>
      </c>
      <c r="B3">
        <v>1.4970357227972199E-2</v>
      </c>
      <c r="C3">
        <v>1.1151388547367046E-2</v>
      </c>
      <c r="D3">
        <v>5.1968849012457942E-2</v>
      </c>
      <c r="E3">
        <v>3.6316260533973646E-2</v>
      </c>
      <c r="F3">
        <v>0.10170975128059312</v>
      </c>
      <c r="G3">
        <v>0.21457832450154593</v>
      </c>
      <c r="H3">
        <v>0.30706323788306861</v>
      </c>
      <c r="I3">
        <v>0.10963932569850658</v>
      </c>
      <c r="J3" s="8" t="s">
        <v>214</v>
      </c>
    </row>
    <row r="4" spans="1:12">
      <c r="A4" t="s">
        <v>28</v>
      </c>
      <c r="B4" s="6">
        <v>6.1767870659723549E-2</v>
      </c>
      <c r="C4">
        <v>4.6010760797549177E-2</v>
      </c>
      <c r="D4">
        <v>6.8796981974279595E-2</v>
      </c>
      <c r="E4">
        <v>4.6650279523203601E-2</v>
      </c>
      <c r="F4">
        <v>0.1101811715843783</v>
      </c>
      <c r="G4">
        <v>0.66879039570007215</v>
      </c>
      <c r="H4">
        <v>0.98629121342485571</v>
      </c>
      <c r="I4">
        <v>0.41759186379964641</v>
      </c>
    </row>
    <row r="5" spans="1:12">
      <c r="A5" t="s">
        <v>29</v>
      </c>
      <c r="B5" s="6">
        <v>7.1256043954564974E-2</v>
      </c>
      <c r="C5">
        <v>5.3078481721257585E-2</v>
      </c>
      <c r="D5">
        <v>5.9943759506741683E-2</v>
      </c>
      <c r="E5">
        <v>4.2083956621331166E-2</v>
      </c>
      <c r="F5">
        <v>0.12677404095600933</v>
      </c>
      <c r="G5">
        <v>0.88547135111350528</v>
      </c>
      <c r="H5">
        <v>1.26125217262375</v>
      </c>
      <c r="I5">
        <v>0.41868572872640269</v>
      </c>
    </row>
    <row r="6" spans="1:12">
      <c r="A6" t="s">
        <v>30</v>
      </c>
      <c r="B6" s="6">
        <v>7.6410197656391649E-2</v>
      </c>
      <c r="C6">
        <v>5.6917800295067246E-2</v>
      </c>
      <c r="D6">
        <v>8.1938493576226873E-2</v>
      </c>
      <c r="E6">
        <v>5.6703204931428761E-2</v>
      </c>
      <c r="F6">
        <v>0.19554363978557093</v>
      </c>
      <c r="G6">
        <v>0.69464055062370622</v>
      </c>
      <c r="H6">
        <v>1.0037845367629219</v>
      </c>
      <c r="I6">
        <v>0.29107466935504583</v>
      </c>
    </row>
    <row r="7" spans="1:12">
      <c r="A7">
        <v>815</v>
      </c>
      <c r="B7" s="6">
        <v>7.5516476735898244E-2</v>
      </c>
      <c r="C7">
        <v>5.6252069405311959E-2</v>
      </c>
      <c r="D7">
        <v>6.7861606701007979E-2</v>
      </c>
      <c r="E7">
        <v>4.3132703016494786E-2</v>
      </c>
      <c r="F7">
        <v>8.8805983400457519E-2</v>
      </c>
      <c r="G7">
        <v>0.82892333588789646</v>
      </c>
      <c r="H7">
        <v>1.3041628618498606</v>
      </c>
      <c r="I7">
        <v>0.63342656937485309</v>
      </c>
    </row>
    <row r="8" spans="1:12">
      <c r="A8" t="s">
        <v>8</v>
      </c>
      <c r="B8">
        <v>1.5549495956620718E-2</v>
      </c>
      <c r="C8">
        <v>1.1582787804421556E-2</v>
      </c>
      <c r="D8">
        <v>5.3794253873448702E-2</v>
      </c>
      <c r="E8">
        <v>3.8306971746492904E-2</v>
      </c>
      <c r="F8">
        <v>0.14244609814202669</v>
      </c>
      <c r="G8">
        <v>0.21531645055752854</v>
      </c>
      <c r="H8">
        <v>0.30236761812115803</v>
      </c>
      <c r="I8">
        <v>8.1313478961514779E-2</v>
      </c>
    </row>
    <row r="12" spans="1:12">
      <c r="A12" s="5" t="s">
        <v>39</v>
      </c>
    </row>
    <row r="13" spans="1:12">
      <c r="A13" s="4"/>
      <c r="B13" s="4" t="s">
        <v>0</v>
      </c>
      <c r="C13" s="4" t="s">
        <v>1</v>
      </c>
      <c r="D13" s="4" t="s">
        <v>2</v>
      </c>
      <c r="E13" s="4" t="s">
        <v>3</v>
      </c>
      <c r="F13" s="4" t="s">
        <v>4</v>
      </c>
      <c r="G13" s="4" t="s">
        <v>5</v>
      </c>
      <c r="H13" s="4" t="s">
        <v>6</v>
      </c>
      <c r="I13" s="4" t="s">
        <v>7</v>
      </c>
      <c r="J13" s="8" t="s">
        <v>213</v>
      </c>
      <c r="K13" s="4">
        <f>1/5</f>
        <v>0.2</v>
      </c>
    </row>
    <row r="14" spans="1:12">
      <c r="A14" s="4" t="s">
        <v>46</v>
      </c>
      <c r="B14" s="4">
        <v>-5.4764702545930133E-2</v>
      </c>
      <c r="C14" s="4">
        <v>-4.0794115161764281E-2</v>
      </c>
      <c r="D14" s="4">
        <v>4.2496561536848075E-2</v>
      </c>
      <c r="E14" s="4">
        <v>3.0913389104105484E-2</v>
      </c>
      <c r="F14" s="4">
        <v>0.10535176935837885</v>
      </c>
      <c r="G14" s="4">
        <v>-0.95993919711345044</v>
      </c>
      <c r="H14" s="4">
        <v>-1.3196261019580857</v>
      </c>
      <c r="I14" s="4">
        <v>-0.38721813036659586</v>
      </c>
      <c r="J14" s="8" t="s">
        <v>214</v>
      </c>
    </row>
    <row r="15" spans="1:12">
      <c r="A15" s="4" t="s">
        <v>47</v>
      </c>
      <c r="B15" s="4">
        <v>-6.147718391947285E-2</v>
      </c>
      <c r="C15" s="4">
        <v>-4.5794228837974675E-2</v>
      </c>
      <c r="D15" s="4">
        <v>0.12310790799055546</v>
      </c>
      <c r="E15" s="4">
        <v>9.9763220993430615E-2</v>
      </c>
      <c r="F15" s="4">
        <v>0.32267109050781873</v>
      </c>
      <c r="G15" s="4">
        <v>-0.37198446131899093</v>
      </c>
      <c r="H15" s="4">
        <v>-0.45902917309566632</v>
      </c>
      <c r="I15" s="4">
        <v>-0.14192231713694545</v>
      </c>
    </row>
    <row r="16" spans="1:12">
      <c r="A16" s="4" t="s">
        <v>48</v>
      </c>
      <c r="B16" s="4">
        <v>-2.8412739322324632E-2</v>
      </c>
      <c r="C16" s="4">
        <v>-2.1164591536017328E-2</v>
      </c>
      <c r="D16" s="4">
        <v>3.6121028026200139E-2</v>
      </c>
      <c r="E16" s="4">
        <v>2.329811453324657E-2</v>
      </c>
      <c r="F16" s="4">
        <v>8.5768570313819889E-2</v>
      </c>
      <c r="G16" s="4">
        <v>-0.5859354700720516</v>
      </c>
      <c r="H16" s="4">
        <v>-0.90842507902582892</v>
      </c>
      <c r="I16" s="4">
        <v>-0.24676395395863415</v>
      </c>
    </row>
    <row r="17" spans="1:11">
      <c r="A17" s="4" t="s">
        <v>49</v>
      </c>
      <c r="B17" s="6">
        <v>5.8008211864724331E-2</v>
      </c>
      <c r="C17" s="4">
        <v>4.3210198633927312E-2</v>
      </c>
      <c r="D17" s="4">
        <v>5.6177036595264143E-2</v>
      </c>
      <c r="E17" s="4">
        <v>3.5018336379385291E-2</v>
      </c>
      <c r="F17" s="4">
        <v>7.131382182133561E-2</v>
      </c>
      <c r="G17" s="4">
        <v>0.76917903208817595</v>
      </c>
      <c r="H17" s="4">
        <v>1.2339306518103021</v>
      </c>
      <c r="I17" s="4">
        <v>0.6059161818894373</v>
      </c>
    </row>
    <row r="18" spans="1:11">
      <c r="A18" s="4" t="s">
        <v>50</v>
      </c>
      <c r="B18" s="4">
        <v>-7.3180419012832049E-4</v>
      </c>
      <c r="C18" s="4">
        <v>-5.4511944774864691E-4</v>
      </c>
      <c r="D18" s="4">
        <v>3.9831018988072092E-2</v>
      </c>
      <c r="E18" s="4">
        <v>2.532137410380585E-2</v>
      </c>
      <c r="F18" s="4">
        <v>7.864893067282154E-2</v>
      </c>
      <c r="G18" s="4">
        <v>-1.3685802211384296E-2</v>
      </c>
      <c r="H18" s="4">
        <v>-2.152803578170406E-2</v>
      </c>
      <c r="I18" s="4">
        <v>-6.9310471621837587E-3</v>
      </c>
    </row>
    <row r="19" spans="1:11">
      <c r="A19" s="4" t="s">
        <v>8</v>
      </c>
      <c r="B19" s="4">
        <v>1.5549495956620718E-2</v>
      </c>
      <c r="C19" s="4">
        <v>1.1582787804421556E-2</v>
      </c>
      <c r="D19" s="4">
        <v>5.3794253873448702E-2</v>
      </c>
      <c r="E19" s="4">
        <v>3.8306971746492904E-2</v>
      </c>
      <c r="F19" s="4">
        <v>0.14244609814202669</v>
      </c>
      <c r="G19" s="4">
        <v>0.21531645055752854</v>
      </c>
      <c r="H19" s="4">
        <v>0.30236761812115803</v>
      </c>
      <c r="I19" s="4">
        <v>8.1313478961514779E-2</v>
      </c>
    </row>
    <row r="24" spans="1:11">
      <c r="A24" s="7" t="s">
        <v>102</v>
      </c>
    </row>
    <row r="25" spans="1:11">
      <c r="A25" s="4"/>
      <c r="B25" s="4" t="s">
        <v>0</v>
      </c>
      <c r="C25" s="4" t="s">
        <v>1</v>
      </c>
      <c r="D25" s="4" t="s">
        <v>2</v>
      </c>
      <c r="E25" s="4" t="s">
        <v>3</v>
      </c>
      <c r="F25" s="4" t="s">
        <v>4</v>
      </c>
      <c r="G25" s="4" t="s">
        <v>5</v>
      </c>
      <c r="H25" s="4" t="s">
        <v>6</v>
      </c>
      <c r="I25" s="4" t="s">
        <v>7</v>
      </c>
      <c r="J25" s="8" t="s">
        <v>213</v>
      </c>
      <c r="K25" s="4">
        <f>1/5</f>
        <v>0.2</v>
      </c>
    </row>
    <row r="26" spans="1:11">
      <c r="A26" s="4" t="s">
        <v>103</v>
      </c>
      <c r="B26" s="4">
        <v>-0.23013440047328279</v>
      </c>
      <c r="C26" s="4">
        <v>-0.17142664525050658</v>
      </c>
      <c r="D26" s="4">
        <v>0.14316884366263441</v>
      </c>
      <c r="E26" s="4">
        <v>9.7727111698410418E-2</v>
      </c>
      <c r="F26" s="4">
        <v>0.47200775514993654</v>
      </c>
      <c r="G26" s="4">
        <v>-1.1973739597594246</v>
      </c>
      <c r="H26" s="4">
        <v>-1.7541360045463712</v>
      </c>
      <c r="I26" s="4">
        <v>-0.36318607772885364</v>
      </c>
      <c r="J26" s="8" t="s">
        <v>214</v>
      </c>
    </row>
    <row r="27" spans="1:11">
      <c r="A27" s="4" t="s">
        <v>104</v>
      </c>
      <c r="B27" s="4">
        <v>-0.32933766891723903</v>
      </c>
      <c r="C27" s="4">
        <v>-0.24532295745875968</v>
      </c>
      <c r="D27" s="4">
        <v>7.0359268950000248E-2</v>
      </c>
      <c r="E27" s="4">
        <v>5.2471765658377315E-2</v>
      </c>
      <c r="F27" s="4">
        <v>0.34575552172462776</v>
      </c>
      <c r="G27" s="4">
        <v>-3.4867183971609301</v>
      </c>
      <c r="H27" s="4">
        <v>-4.6753326170870517</v>
      </c>
      <c r="I27" s="4">
        <v>-0.70952722963060522</v>
      </c>
    </row>
    <row r="28" spans="1:11">
      <c r="A28" s="4" t="s">
        <v>105</v>
      </c>
      <c r="B28" s="4">
        <v>-1.3168932244838009E-2</v>
      </c>
      <c r="C28" s="4">
        <v>-9.8095107538079037E-3</v>
      </c>
      <c r="D28" s="4">
        <v>7.2974768349964594E-2</v>
      </c>
      <c r="E28" s="4">
        <v>4.4005799513996031E-2</v>
      </c>
      <c r="F28" s="4">
        <v>0.11818081636260974</v>
      </c>
      <c r="G28" s="4">
        <v>-0.13442332158924439</v>
      </c>
      <c r="H28" s="4">
        <v>-0.22291404456105818</v>
      </c>
      <c r="I28" s="4">
        <v>-8.3004256153636241E-2</v>
      </c>
    </row>
    <row r="29" spans="1:11">
      <c r="A29" s="4" t="s">
        <v>106</v>
      </c>
      <c r="B29" s="4">
        <v>-2.2603059063978088E-2</v>
      </c>
      <c r="C29" s="4">
        <v>-1.6836972568065309E-2</v>
      </c>
      <c r="D29" s="4">
        <v>7.2657759439199956E-2</v>
      </c>
      <c r="E29" s="4">
        <v>4.4204241424832209E-2</v>
      </c>
      <c r="F29" s="4">
        <v>0.11812930530899357</v>
      </c>
      <c r="G29" s="4">
        <v>-0.23172986199986656</v>
      </c>
      <c r="H29" s="4">
        <v>-0.38089043099395792</v>
      </c>
      <c r="I29" s="4">
        <v>-0.1425300227071043</v>
      </c>
    </row>
    <row r="30" spans="1:11">
      <c r="A30" s="4" t="s">
        <v>107</v>
      </c>
      <c r="B30" s="6">
        <v>2.6344710962854963E-2</v>
      </c>
      <c r="C30" s="4">
        <v>1.9624121431514412E-2</v>
      </c>
      <c r="D30" s="4">
        <v>8.0550199018205815E-2</v>
      </c>
      <c r="E30" s="4">
        <v>4.8899635720501593E-2</v>
      </c>
      <c r="F30" s="4">
        <v>0.14476452585011185</v>
      </c>
      <c r="G30" s="4">
        <v>0.24362598318446119</v>
      </c>
      <c r="H30" s="4">
        <v>0.40131426630008271</v>
      </c>
      <c r="I30" s="4">
        <v>0.13555891069496603</v>
      </c>
    </row>
    <row r="31" spans="1:11">
      <c r="A31" s="4" t="s">
        <v>8</v>
      </c>
      <c r="B31" s="4">
        <v>1.554949595662059E-2</v>
      </c>
      <c r="C31" s="4">
        <v>1.1582787804421461E-2</v>
      </c>
      <c r="D31" s="4">
        <v>5.3794253873448702E-2</v>
      </c>
      <c r="E31" s="4">
        <v>3.8306971746492911E-2</v>
      </c>
      <c r="F31" s="4">
        <v>0.14244609814202674</v>
      </c>
      <c r="G31" s="4">
        <v>0.21531645055752677</v>
      </c>
      <c r="H31" s="4">
        <v>0.30236761812115548</v>
      </c>
      <c r="I31" s="4">
        <v>8.1313478961514071E-2</v>
      </c>
    </row>
    <row r="36" spans="1:11">
      <c r="A36" s="7" t="s">
        <v>141</v>
      </c>
    </row>
    <row r="37" spans="1:11">
      <c r="A37" s="4"/>
      <c r="B37" s="4" t="s">
        <v>0</v>
      </c>
      <c r="C37" s="4" t="s">
        <v>1</v>
      </c>
      <c r="D37" s="4" t="s">
        <v>2</v>
      </c>
      <c r="E37" s="4" t="s">
        <v>3</v>
      </c>
      <c r="F37" s="4" t="s">
        <v>4</v>
      </c>
      <c r="G37" s="4" t="s">
        <v>5</v>
      </c>
      <c r="H37" s="4" t="s">
        <v>6</v>
      </c>
      <c r="I37" s="4" t="s">
        <v>7</v>
      </c>
      <c r="J37" s="8" t="s">
        <v>213</v>
      </c>
      <c r="K37" s="4">
        <f>4/5</f>
        <v>0.8</v>
      </c>
    </row>
    <row r="38" spans="1:11">
      <c r="A38" s="4" t="s">
        <v>149</v>
      </c>
      <c r="B38" s="6">
        <v>1.648254952727906E-2</v>
      </c>
      <c r="C38" s="4">
        <v>1.2277817505013994E-2</v>
      </c>
      <c r="D38" s="4">
        <v>0.17185514728791312</v>
      </c>
      <c r="E38" s="4">
        <v>0.11891987948215503</v>
      </c>
      <c r="F38" s="4">
        <v>0.40724470813535979</v>
      </c>
      <c r="G38" s="4">
        <v>7.1442826698956338E-2</v>
      </c>
      <c r="H38" s="4">
        <v>0.1032444496116092</v>
      </c>
      <c r="I38" s="4">
        <v>3.0148501035728865E-2</v>
      </c>
      <c r="J38" s="8" t="s">
        <v>214</v>
      </c>
    </row>
    <row r="39" spans="1:11">
      <c r="A39" s="4" t="s">
        <v>150</v>
      </c>
      <c r="B39" s="4">
        <v>6.7493360349986029E-4</v>
      </c>
      <c r="C39" s="4">
        <v>5.0275666383152863E-4</v>
      </c>
      <c r="D39" s="4">
        <v>0.17236128428968142</v>
      </c>
      <c r="E39" s="4">
        <v>0.1194872110607392</v>
      </c>
      <c r="F39" s="4">
        <v>0.41328922867887302</v>
      </c>
      <c r="G39" s="4">
        <v>2.9168769883761341E-3</v>
      </c>
      <c r="H39" s="4">
        <v>4.2076190361155993E-3</v>
      </c>
      <c r="I39" s="4">
        <v>1.2164765712347468E-3</v>
      </c>
    </row>
    <row r="40" spans="1:11">
      <c r="A40" s="4" t="s">
        <v>151</v>
      </c>
      <c r="B40" s="6">
        <v>9.5884220322797017E-2</v>
      </c>
      <c r="C40" s="4">
        <v>7.1423960036369208E-2</v>
      </c>
      <c r="D40" s="4">
        <v>9.1872915674608938E-2</v>
      </c>
      <c r="E40" s="4">
        <v>5.6567288391762699E-2</v>
      </c>
      <c r="F40" s="4">
        <v>0.14394134396273298</v>
      </c>
      <c r="G40" s="4">
        <v>0.77742128364941787</v>
      </c>
      <c r="H40" s="4">
        <v>1.262637154210311</v>
      </c>
      <c r="I40" s="4">
        <v>0.49620184215357316</v>
      </c>
    </row>
    <row r="41" spans="1:11">
      <c r="A41" s="4" t="s">
        <v>152</v>
      </c>
      <c r="B41" s="6">
        <v>9.6900241407836332E-2</v>
      </c>
      <c r="C41" s="4">
        <v>7.2180792069102578E-2</v>
      </c>
      <c r="D41" s="4">
        <v>9.1700597941488299E-2</v>
      </c>
      <c r="E41" s="4">
        <v>5.6304597479981171E-2</v>
      </c>
      <c r="F41" s="4">
        <v>0.14385426008243846</v>
      </c>
      <c r="G41" s="4">
        <v>0.78713545701369592</v>
      </c>
      <c r="H41" s="4">
        <v>1.2819697733345152</v>
      </c>
      <c r="I41" s="4">
        <v>0.50176332649264599</v>
      </c>
    </row>
    <row r="42" spans="1:11">
      <c r="A42" s="4" t="s">
        <v>153</v>
      </c>
      <c r="B42" s="6">
        <v>4.4069070398707472E-2</v>
      </c>
      <c r="C42" s="4">
        <v>3.2826960603118828E-2</v>
      </c>
      <c r="D42" s="4">
        <v>0.17207428912267422</v>
      </c>
      <c r="E42" s="4">
        <v>0.11895234016401217</v>
      </c>
      <c r="F42" s="4">
        <v>0.39863494429136043</v>
      </c>
      <c r="G42" s="4">
        <v>0.19077202509734628</v>
      </c>
      <c r="H42" s="4">
        <v>0.27596733748875246</v>
      </c>
      <c r="I42" s="4">
        <v>8.2348426983675962E-2</v>
      </c>
    </row>
    <row r="43" spans="1:11">
      <c r="A43" s="4" t="s">
        <v>8</v>
      </c>
      <c r="B43" s="4">
        <v>1.5549495956620718E-2</v>
      </c>
      <c r="C43" s="4">
        <v>1.1582787804421556E-2</v>
      </c>
      <c r="D43" s="4">
        <v>5.3794253873448702E-2</v>
      </c>
      <c r="E43" s="4">
        <v>3.8306971746492904E-2</v>
      </c>
      <c r="F43" s="4">
        <v>0.14244609814202669</v>
      </c>
      <c r="G43" s="4">
        <v>0.21531645055752854</v>
      </c>
      <c r="H43" s="4">
        <v>0.30236761812115803</v>
      </c>
      <c r="I43" s="4">
        <v>8.1313478961514779E-2</v>
      </c>
    </row>
    <row r="48" spans="1:11">
      <c r="A48" s="7" t="s">
        <v>175</v>
      </c>
    </row>
    <row r="49" spans="1:11">
      <c r="A49" s="4"/>
      <c r="B49" s="4" t="s">
        <v>0</v>
      </c>
      <c r="C49" s="4" t="s">
        <v>1</v>
      </c>
      <c r="D49" s="4" t="s">
        <v>2</v>
      </c>
      <c r="E49" s="4" t="s">
        <v>3</v>
      </c>
      <c r="F49" s="4" t="s">
        <v>4</v>
      </c>
      <c r="G49" s="4" t="s">
        <v>5</v>
      </c>
      <c r="H49" s="4" t="s">
        <v>6</v>
      </c>
      <c r="I49" s="4" t="s">
        <v>7</v>
      </c>
      <c r="J49" s="8" t="s">
        <v>213</v>
      </c>
      <c r="K49" s="4">
        <f>1/5</f>
        <v>0.2</v>
      </c>
    </row>
    <row r="50" spans="1:11">
      <c r="A50" s="4" t="s">
        <v>188</v>
      </c>
      <c r="B50" s="4">
        <v>-4.8199699369101116E-2</v>
      </c>
      <c r="C50" s="4">
        <v>-3.5903857693310011E-2</v>
      </c>
      <c r="D50" s="4">
        <v>8.6330169470565266E-2</v>
      </c>
      <c r="E50" s="4">
        <v>5.3680482159919718E-2</v>
      </c>
      <c r="F50" s="4">
        <v>0.10731769516197312</v>
      </c>
      <c r="G50" s="4">
        <v>-0.4158900406833051</v>
      </c>
      <c r="H50" s="4">
        <v>-0.66884380036581448</v>
      </c>
      <c r="I50" s="4">
        <v>-0.33455673492727189</v>
      </c>
      <c r="J50" s="8" t="s">
        <v>214</v>
      </c>
    </row>
    <row r="51" spans="1:11">
      <c r="A51" s="4" t="s">
        <v>27</v>
      </c>
      <c r="B51" s="4">
        <v>1.4970357227972199E-2</v>
      </c>
      <c r="C51" s="4">
        <v>1.1151388547367046E-2</v>
      </c>
      <c r="D51" s="4">
        <v>5.1968849012457942E-2</v>
      </c>
      <c r="E51" s="4">
        <v>3.6316260533973646E-2</v>
      </c>
      <c r="F51" s="4">
        <v>0.10170975128059312</v>
      </c>
      <c r="G51" s="4">
        <v>0.21457832450154593</v>
      </c>
      <c r="H51" s="4">
        <v>0.30706323788306861</v>
      </c>
      <c r="I51" s="4">
        <v>0.10963932569850658</v>
      </c>
    </row>
    <row r="52" spans="1:11">
      <c r="A52" s="4" t="s">
        <v>46</v>
      </c>
      <c r="B52" s="4">
        <v>-5.4764702545930133E-2</v>
      </c>
      <c r="C52" s="4">
        <v>-4.0794115161764281E-2</v>
      </c>
      <c r="D52" s="4">
        <v>4.2496561536848075E-2</v>
      </c>
      <c r="E52" s="4">
        <v>3.0913389104105484E-2</v>
      </c>
      <c r="F52" s="4">
        <v>0.10535176935837885</v>
      </c>
      <c r="G52" s="4">
        <v>-0.95993919711345044</v>
      </c>
      <c r="H52" s="4">
        <v>-1.3196261019580857</v>
      </c>
      <c r="I52" s="4">
        <v>-0.38721813036659586</v>
      </c>
    </row>
    <row r="53" spans="1:11">
      <c r="A53" s="4" t="s">
        <v>47</v>
      </c>
      <c r="B53" s="4">
        <v>-6.147718391947285E-2</v>
      </c>
      <c r="C53" s="4">
        <v>-4.5794228837974675E-2</v>
      </c>
      <c r="D53" s="4">
        <v>0.12310790799055546</v>
      </c>
      <c r="E53" s="4">
        <v>9.9763220993430615E-2</v>
      </c>
      <c r="F53" s="4">
        <v>0.32267109050781873</v>
      </c>
      <c r="G53" s="4">
        <v>-0.37198446131899093</v>
      </c>
      <c r="H53" s="4">
        <v>-0.45902917309566632</v>
      </c>
      <c r="I53" s="4">
        <v>-0.14192231713694545</v>
      </c>
    </row>
    <row r="54" spans="1:11">
      <c r="A54" s="4" t="s">
        <v>49</v>
      </c>
      <c r="B54" s="6">
        <v>5.8008211864724331E-2</v>
      </c>
      <c r="C54" s="4">
        <v>4.3210198633927312E-2</v>
      </c>
      <c r="D54" s="4">
        <v>5.6177036595264143E-2</v>
      </c>
      <c r="E54" s="4">
        <v>3.5018336379385291E-2</v>
      </c>
      <c r="F54" s="4">
        <v>7.131382182133561E-2</v>
      </c>
      <c r="G54" s="4">
        <v>0.76917903208817595</v>
      </c>
      <c r="H54" s="4">
        <v>1.2339306518103021</v>
      </c>
      <c r="I54" s="4">
        <v>0.6059161818894373</v>
      </c>
    </row>
    <row r="55" spans="1:11">
      <c r="A55" s="4" t="s">
        <v>8</v>
      </c>
      <c r="B55" s="4">
        <v>1.5549495956620718E-2</v>
      </c>
      <c r="C55" s="4">
        <v>1.1582787804421556E-2</v>
      </c>
      <c r="D55" s="4">
        <v>5.3794253873448702E-2</v>
      </c>
      <c r="E55" s="4">
        <v>3.8306971746492904E-2</v>
      </c>
      <c r="F55" s="4">
        <v>0.14244609814202669</v>
      </c>
      <c r="G55" s="4">
        <v>0.21531645055752854</v>
      </c>
      <c r="H55" s="4">
        <v>0.30236761812115803</v>
      </c>
      <c r="I55" s="4">
        <v>8.1313478961514779E-2</v>
      </c>
    </row>
    <row r="60" spans="1:11">
      <c r="A60" s="12" t="s">
        <v>194</v>
      </c>
    </row>
    <row r="61" spans="1:11">
      <c r="A61" s="4"/>
      <c r="B61" s="4" t="s">
        <v>0</v>
      </c>
      <c r="C61" s="4" t="s">
        <v>1</v>
      </c>
      <c r="D61" s="4" t="s">
        <v>2</v>
      </c>
      <c r="E61" s="4" t="s">
        <v>3</v>
      </c>
      <c r="F61" s="4" t="s">
        <v>4</v>
      </c>
      <c r="G61" s="4" t="s">
        <v>5</v>
      </c>
      <c r="H61" s="4" t="s">
        <v>6</v>
      </c>
      <c r="I61" s="4" t="s">
        <v>7</v>
      </c>
    </row>
    <row r="62" spans="1:11">
      <c r="A62" s="4" t="s">
        <v>197</v>
      </c>
      <c r="B62" s="6">
        <v>4.2739801063771378E-2</v>
      </c>
      <c r="C62" s="4">
        <v>3.1836790588319494E-2</v>
      </c>
      <c r="D62" s="4">
        <v>7.1412577318335752E-2</v>
      </c>
      <c r="E62" s="4">
        <v>4.551681410260848E-2</v>
      </c>
      <c r="F62" s="4">
        <v>9.8739418988407754E-2</v>
      </c>
      <c r="G62" s="4">
        <v>0.44581489401230645</v>
      </c>
      <c r="H62" s="4">
        <v>0.69945120755925205</v>
      </c>
      <c r="I62" s="4">
        <v>0.32243242784380988</v>
      </c>
      <c r="J62" s="8" t="s">
        <v>213</v>
      </c>
      <c r="K62" s="4">
        <f>1</f>
        <v>1</v>
      </c>
    </row>
    <row r="63" spans="1:11">
      <c r="A63" s="4" t="s">
        <v>198</v>
      </c>
      <c r="B63" s="6">
        <v>3.5102875529468731E-2</v>
      </c>
      <c r="C63" s="4">
        <v>2.6148060343379766E-2</v>
      </c>
      <c r="D63" s="4">
        <v>6.8963059221607739E-2</v>
      </c>
      <c r="E63" s="4">
        <v>4.6753057428424102E-2</v>
      </c>
      <c r="F63" s="4">
        <v>0.11872999538097809</v>
      </c>
      <c r="G63" s="4">
        <v>0.37916038874312247</v>
      </c>
      <c r="H63" s="4">
        <v>0.55928022212046236</v>
      </c>
      <c r="I63" s="4">
        <v>0.220231292517754</v>
      </c>
      <c r="J63" s="8" t="s">
        <v>214</v>
      </c>
      <c r="K63" s="10">
        <v>1</v>
      </c>
    </row>
    <row r="64" spans="1:11">
      <c r="A64" s="4" t="s">
        <v>49</v>
      </c>
      <c r="B64" s="6">
        <v>5.8008211864724331E-2</v>
      </c>
      <c r="C64" s="4">
        <v>4.3210198633927312E-2</v>
      </c>
      <c r="D64" s="4">
        <v>5.6177036595264143E-2</v>
      </c>
      <c r="E64" s="4">
        <v>3.5018336379385291E-2</v>
      </c>
      <c r="F64" s="4">
        <v>7.131382182133561E-2</v>
      </c>
      <c r="G64" s="4">
        <v>0.76917903208817595</v>
      </c>
      <c r="H64" s="4">
        <v>1.2339306518103021</v>
      </c>
      <c r="I64" s="4">
        <v>0.6059161818894373</v>
      </c>
    </row>
    <row r="65" spans="1:11">
      <c r="A65" s="4" t="s">
        <v>199</v>
      </c>
      <c r="B65" s="6">
        <v>4.4577349130385559E-2</v>
      </c>
      <c r="C65" s="4">
        <v>3.3205576393042301E-2</v>
      </c>
      <c r="D65" s="4">
        <v>5.6524698251883373E-2</v>
      </c>
      <c r="E65" s="4">
        <v>3.5325032081583094E-2</v>
      </c>
      <c r="F65" s="4">
        <v>7.5313709356766234E-2</v>
      </c>
      <c r="G65" s="4">
        <v>0.58745251934070974</v>
      </c>
      <c r="H65" s="4">
        <v>0.94000130888357258</v>
      </c>
      <c r="I65" s="4">
        <v>0.44089683905682026</v>
      </c>
    </row>
    <row r="66" spans="1:11">
      <c r="A66" s="4" t="s">
        <v>200</v>
      </c>
      <c r="B66" s="6">
        <v>8.1486122885211509E-2</v>
      </c>
      <c r="C66" s="4">
        <v>6.0698846638984089E-2</v>
      </c>
      <c r="D66" s="4">
        <v>8.6821657445070033E-2</v>
      </c>
      <c r="E66" s="4">
        <v>5.8255760694850098E-2</v>
      </c>
      <c r="F66" s="4">
        <v>0.12771861415608116</v>
      </c>
      <c r="G66" s="4">
        <v>0.69912103068738096</v>
      </c>
      <c r="H66" s="4">
        <v>1.0419372421713131</v>
      </c>
      <c r="I66" s="4">
        <v>0.47525450413050846</v>
      </c>
    </row>
    <row r="67" spans="1:11">
      <c r="A67" s="4" t="s">
        <v>8</v>
      </c>
      <c r="B67" s="4">
        <v>1.5549495956620718E-2</v>
      </c>
      <c r="C67" s="4">
        <v>1.1582787804421556E-2</v>
      </c>
      <c r="D67" s="4">
        <v>5.3794253873448702E-2</v>
      </c>
      <c r="E67" s="4">
        <v>3.8306971746492904E-2</v>
      </c>
      <c r="F67" s="4">
        <v>0.14244609814202669</v>
      </c>
      <c r="G67" s="4">
        <v>0.21531645055752854</v>
      </c>
      <c r="H67" s="4">
        <v>0.30236761812115803</v>
      </c>
      <c r="I67" s="4">
        <v>8.1313478961514779E-2</v>
      </c>
    </row>
    <row r="73" spans="1:11">
      <c r="A73" s="7" t="s">
        <v>202</v>
      </c>
    </row>
    <row r="74" spans="1:11">
      <c r="A74" s="4"/>
      <c r="B74" s="4" t="s">
        <v>0</v>
      </c>
      <c r="C74" s="4" t="s">
        <v>1</v>
      </c>
      <c r="D74" s="4" t="s">
        <v>2</v>
      </c>
      <c r="E74" s="4" t="s">
        <v>3</v>
      </c>
      <c r="F74" s="4" t="s">
        <v>4</v>
      </c>
      <c r="G74" s="4" t="s">
        <v>5</v>
      </c>
      <c r="H74" s="4" t="s">
        <v>6</v>
      </c>
      <c r="I74" s="4" t="s">
        <v>7</v>
      </c>
      <c r="J74" s="8" t="s">
        <v>213</v>
      </c>
      <c r="K74" s="4">
        <f>2/5</f>
        <v>0.4</v>
      </c>
    </row>
    <row r="75" spans="1:11">
      <c r="A75" s="4" t="s">
        <v>206</v>
      </c>
      <c r="B75" s="4">
        <v>7.5063939037689148E-3</v>
      </c>
      <c r="C75" s="4">
        <v>5.5914974997462331E-3</v>
      </c>
      <c r="D75" s="4">
        <v>0.16522820903436278</v>
      </c>
      <c r="E75" s="4">
        <v>0.11439042633246824</v>
      </c>
      <c r="F75" s="4">
        <v>0.43136085056438722</v>
      </c>
      <c r="G75" s="4">
        <v>3.3841058572409752E-2</v>
      </c>
      <c r="H75" s="4">
        <v>4.8880817031793498E-2</v>
      </c>
      <c r="I75" s="4">
        <v>1.2962459371151524E-2</v>
      </c>
      <c r="J75" s="8" t="s">
        <v>214</v>
      </c>
    </row>
    <row r="76" spans="1:11">
      <c r="A76" s="4" t="s">
        <v>207</v>
      </c>
      <c r="B76" s="6">
        <v>2.1960256235654882E-2</v>
      </c>
      <c r="C76" s="4">
        <v>1.6358150053089861E-2</v>
      </c>
      <c r="D76" s="4">
        <v>0.16545907442141511</v>
      </c>
      <c r="E76" s="4">
        <v>0.11431115080709348</v>
      </c>
      <c r="F76" s="4">
        <v>0.4248354735611769</v>
      </c>
      <c r="G76" s="4">
        <v>9.8865233655463083E-2</v>
      </c>
      <c r="H76" s="4">
        <v>0.14310196282333965</v>
      </c>
      <c r="I76" s="4">
        <v>3.8504670798716306E-2</v>
      </c>
    </row>
    <row r="77" spans="1:11">
      <c r="A77" s="4" t="s">
        <v>103</v>
      </c>
      <c r="B77" s="4">
        <v>-0.23013440047328279</v>
      </c>
      <c r="C77" s="4">
        <v>-0.17142664525050658</v>
      </c>
      <c r="D77" s="4">
        <v>0.14316884366263441</v>
      </c>
      <c r="E77" s="4">
        <v>9.7727111698410418E-2</v>
      </c>
      <c r="F77" s="4">
        <v>0.47200775514993654</v>
      </c>
      <c r="G77" s="4">
        <v>-1.1973739597594246</v>
      </c>
      <c r="H77" s="4">
        <v>-1.7541360045463712</v>
      </c>
      <c r="I77" s="4">
        <v>-0.36318607772885364</v>
      </c>
    </row>
    <row r="78" spans="1:11">
      <c r="A78" s="4" t="s">
        <v>150</v>
      </c>
      <c r="B78" s="4">
        <v>6.7493360349986029E-4</v>
      </c>
      <c r="C78" s="4">
        <v>5.0275666383152863E-4</v>
      </c>
      <c r="D78" s="4">
        <v>0.17236128428968142</v>
      </c>
      <c r="E78" s="4">
        <v>0.1194872110607392</v>
      </c>
      <c r="F78" s="4">
        <v>0.41328922867887302</v>
      </c>
      <c r="G78" s="4">
        <v>2.9168769883761341E-3</v>
      </c>
      <c r="H78" s="4">
        <v>4.2076190361155993E-3</v>
      </c>
      <c r="I78" s="4">
        <v>1.2164765712347468E-3</v>
      </c>
    </row>
    <row r="79" spans="1:11">
      <c r="A79" s="4" t="s">
        <v>149</v>
      </c>
      <c r="B79" s="6">
        <v>1.648254952727906E-2</v>
      </c>
      <c r="C79" s="4">
        <v>1.2277817505013994E-2</v>
      </c>
      <c r="D79" s="4">
        <v>0.17185514728791312</v>
      </c>
      <c r="E79" s="4">
        <v>0.11891987948215503</v>
      </c>
      <c r="F79" s="4">
        <v>0.40724470813535979</v>
      </c>
      <c r="G79" s="4">
        <v>7.1442826698956338E-2</v>
      </c>
      <c r="H79" s="4">
        <v>0.1032444496116092</v>
      </c>
      <c r="I79" s="4">
        <v>3.0148501035728865E-2</v>
      </c>
    </row>
    <row r="80" spans="1:11">
      <c r="A80" s="4" t="s">
        <v>8</v>
      </c>
      <c r="B80" s="4">
        <v>1.5549495956620718E-2</v>
      </c>
      <c r="C80" s="4">
        <v>1.1582787804421556E-2</v>
      </c>
      <c r="D80" s="4">
        <v>5.3794253873448702E-2</v>
      </c>
      <c r="E80" s="4">
        <v>3.8306971746492904E-2</v>
      </c>
      <c r="F80" s="4">
        <v>0.14244609814202669</v>
      </c>
      <c r="G80" s="4">
        <v>0.21531645055752854</v>
      </c>
      <c r="H80" s="4">
        <v>0.30236761812115803</v>
      </c>
      <c r="I80" s="4">
        <v>8.1313478961514779E-2</v>
      </c>
    </row>
    <row r="85" spans="1:10">
      <c r="A85" s="4"/>
    </row>
    <row r="86" spans="1:10">
      <c r="J86" s="8"/>
    </row>
    <row r="87" spans="1:10">
      <c r="J87" s="8"/>
    </row>
    <row r="98" spans="10:10">
      <c r="J98" s="8"/>
    </row>
    <row r="99" spans="10:10">
      <c r="J99" s="8"/>
    </row>
    <row r="110" spans="10:10">
      <c r="J110" s="8"/>
    </row>
    <row r="111" spans="10:10">
      <c r="J111" s="8"/>
    </row>
  </sheetData>
  <phoneticPr fontId="1"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K104"/>
  <sheetViews>
    <sheetView workbookViewId="0"/>
  </sheetViews>
  <sheetFormatPr baseColWidth="10" defaultColWidth="11" defaultRowHeight="15"/>
  <cols>
    <col min="1" max="1" width="25" bestFit="1" customWidth="1"/>
    <col min="10" max="11" width="11" style="4"/>
  </cols>
  <sheetData>
    <row r="1" spans="1:11" s="4" customFormat="1">
      <c r="A1" s="11" t="s">
        <v>38</v>
      </c>
    </row>
    <row r="2" spans="1:11">
      <c r="B2" t="s">
        <v>0</v>
      </c>
      <c r="C2" t="s">
        <v>1</v>
      </c>
      <c r="D2" t="s">
        <v>2</v>
      </c>
      <c r="E2" t="s">
        <v>3</v>
      </c>
      <c r="F2" t="s">
        <v>4</v>
      </c>
      <c r="G2" t="s">
        <v>5</v>
      </c>
      <c r="H2" t="s">
        <v>6</v>
      </c>
      <c r="I2" t="s">
        <v>7</v>
      </c>
      <c r="J2" s="8" t="s">
        <v>213</v>
      </c>
      <c r="K2" s="4">
        <f>1</f>
        <v>1</v>
      </c>
    </row>
    <row r="3" spans="1:11">
      <c r="A3" t="s">
        <v>25</v>
      </c>
      <c r="B3" s="6">
        <v>0.70042287959132254</v>
      </c>
      <c r="C3">
        <v>0.52174357357312806</v>
      </c>
      <c r="D3">
        <v>0.26139160005339845</v>
      </c>
      <c r="E3">
        <v>0.17447746183242127</v>
      </c>
      <c r="F3">
        <v>0.388332473031055</v>
      </c>
      <c r="G3">
        <v>1.9960227240146338</v>
      </c>
      <c r="H3">
        <v>2.99032074454546</v>
      </c>
      <c r="I3">
        <v>1.3435486594792296</v>
      </c>
      <c r="J3" s="8" t="s">
        <v>214</v>
      </c>
      <c r="K3" s="10">
        <v>1</v>
      </c>
    </row>
    <row r="4" spans="1:11">
      <c r="A4" t="s">
        <v>26</v>
      </c>
      <c r="B4">
        <v>0.50930548159334954</v>
      </c>
      <c r="C4">
        <v>0.37938061383994404</v>
      </c>
      <c r="D4">
        <v>0.23311207332096498</v>
      </c>
      <c r="E4">
        <v>0.16031274557040281</v>
      </c>
      <c r="F4">
        <v>0.35857460775152811</v>
      </c>
      <c r="G4">
        <v>1.6274601672715008</v>
      </c>
      <c r="H4">
        <v>2.3665031279333655</v>
      </c>
      <c r="I4">
        <v>1.0580242037183885</v>
      </c>
    </row>
    <row r="5" spans="1:11">
      <c r="A5" t="s">
        <v>8</v>
      </c>
      <c r="B5">
        <v>0.54424226910359819</v>
      </c>
      <c r="C5">
        <v>0.40540495555676193</v>
      </c>
      <c r="D5">
        <v>0.24219751822792518</v>
      </c>
      <c r="E5">
        <v>0.16400895248264821</v>
      </c>
      <c r="F5">
        <v>0.36460885324511344</v>
      </c>
      <c r="G5">
        <v>1.6738608988356638</v>
      </c>
      <c r="H5">
        <v>2.4718465024014642</v>
      </c>
      <c r="I5">
        <v>1.1118900486056567</v>
      </c>
    </row>
    <row r="12" spans="1:11">
      <c r="A12" s="5" t="s">
        <v>39</v>
      </c>
    </row>
    <row r="13" spans="1:11">
      <c r="A13" s="4"/>
      <c r="B13" s="4" t="s">
        <v>0</v>
      </c>
      <c r="C13" s="4" t="s">
        <v>1</v>
      </c>
      <c r="D13" s="4" t="s">
        <v>2</v>
      </c>
      <c r="E13" s="4" t="s">
        <v>3</v>
      </c>
      <c r="F13" s="4" t="s">
        <v>4</v>
      </c>
      <c r="G13" s="4" t="s">
        <v>5</v>
      </c>
      <c r="H13" s="4" t="s">
        <v>6</v>
      </c>
      <c r="I13" s="4" t="s">
        <v>7</v>
      </c>
      <c r="J13" s="8" t="s">
        <v>213</v>
      </c>
      <c r="K13" s="4">
        <f>2/5</f>
        <v>0.4</v>
      </c>
    </row>
    <row r="14" spans="1:11">
      <c r="A14" s="4" t="s">
        <v>25</v>
      </c>
      <c r="B14" s="6">
        <v>0.70042287959132254</v>
      </c>
      <c r="C14" s="4">
        <v>0.52174357357312806</v>
      </c>
      <c r="D14" s="4">
        <v>0.26139160005339845</v>
      </c>
      <c r="E14" s="4">
        <v>0.17447746183242127</v>
      </c>
      <c r="F14" s="4">
        <v>0.388332473031055</v>
      </c>
      <c r="G14" s="4">
        <v>1.9960227240146338</v>
      </c>
      <c r="H14" s="4">
        <v>2.99032074454546</v>
      </c>
      <c r="I14" s="4">
        <v>1.3435486594792296</v>
      </c>
      <c r="J14" s="8" t="s">
        <v>214</v>
      </c>
    </row>
    <row r="15" spans="1:11">
      <c r="A15" s="4" t="s">
        <v>51</v>
      </c>
      <c r="B15" s="4">
        <v>0.36647787616070715</v>
      </c>
      <c r="C15" s="4">
        <v>0.27298862203807778</v>
      </c>
      <c r="D15" s="4">
        <v>0.1916876197567646</v>
      </c>
      <c r="E15" s="4">
        <v>0.13609164070659191</v>
      </c>
      <c r="F15" s="4">
        <v>0.34782788171417911</v>
      </c>
      <c r="G15" s="4">
        <v>1.4241327759428453</v>
      </c>
      <c r="H15" s="4">
        <v>2.0059176347695757</v>
      </c>
      <c r="I15" s="4">
        <v>0.78483823865046254</v>
      </c>
    </row>
    <row r="16" spans="1:11">
      <c r="A16" s="4" t="s">
        <v>52</v>
      </c>
      <c r="B16" s="6">
        <v>0.78170057790139014</v>
      </c>
      <c r="C16" s="4">
        <v>0.58228716517144374</v>
      </c>
      <c r="D16" s="4">
        <v>0.2736358673433002</v>
      </c>
      <c r="E16" s="4">
        <v>0.18506852887950098</v>
      </c>
      <c r="F16" s="4">
        <v>0.44104456498506789</v>
      </c>
      <c r="G16" s="4">
        <v>2.1279635993073724</v>
      </c>
      <c r="H16" s="4">
        <v>3.1463327054951291</v>
      </c>
      <c r="I16" s="4">
        <v>1.3202456427303617</v>
      </c>
    </row>
    <row r="17" spans="1:11">
      <c r="A17" s="4" t="s">
        <v>53</v>
      </c>
      <c r="B17" s="4">
        <v>0.42331370451180172</v>
      </c>
      <c r="C17" s="4">
        <v>0.31532551458532171</v>
      </c>
      <c r="D17" s="4">
        <v>0.27056710677127555</v>
      </c>
      <c r="E17" s="4">
        <v>0.18266132388543188</v>
      </c>
      <c r="F17" s="4">
        <v>0.40394303779909502</v>
      </c>
      <c r="G17" s="4">
        <v>1.1654244240852336</v>
      </c>
      <c r="H17" s="4">
        <v>1.726285060668338</v>
      </c>
      <c r="I17" s="4">
        <v>0.78061876323797885</v>
      </c>
    </row>
    <row r="18" spans="1:11">
      <c r="A18" s="4" t="s">
        <v>54</v>
      </c>
      <c r="B18" s="4">
        <v>0.20329100077500561</v>
      </c>
      <c r="C18" s="4">
        <v>0.15143105159770828</v>
      </c>
      <c r="D18" s="4">
        <v>0.18770214413058975</v>
      </c>
      <c r="E18" s="4">
        <v>0.13054553846738917</v>
      </c>
      <c r="F18" s="4">
        <v>0.39544023759218716</v>
      </c>
      <c r="G18" s="4">
        <v>0.80676250289582929</v>
      </c>
      <c r="H18" s="4">
        <v>1.1599864183450161</v>
      </c>
      <c r="I18" s="4">
        <v>0.38294295117705585</v>
      </c>
    </row>
    <row r="19" spans="1:11">
      <c r="A19" s="4" t="s">
        <v>8</v>
      </c>
      <c r="B19" s="4">
        <v>0.54424226910359819</v>
      </c>
      <c r="C19" s="4">
        <v>0.40540495555676193</v>
      </c>
      <c r="D19" s="4">
        <v>0.24219751822792518</v>
      </c>
      <c r="E19" s="4">
        <v>0.16400895248264821</v>
      </c>
      <c r="F19" s="4">
        <v>0.36460885324511344</v>
      </c>
      <c r="G19" s="4">
        <v>1.6738608988356638</v>
      </c>
      <c r="H19" s="4">
        <v>2.4718465024014642</v>
      </c>
      <c r="I19" s="4">
        <v>1.1118900486056567</v>
      </c>
    </row>
    <row r="24" spans="1:11">
      <c r="A24" s="7" t="s">
        <v>69</v>
      </c>
    </row>
    <row r="25" spans="1:11">
      <c r="A25" s="4"/>
      <c r="B25" s="4" t="s">
        <v>0</v>
      </c>
      <c r="C25" s="4" t="s">
        <v>1</v>
      </c>
      <c r="D25" s="4" t="s">
        <v>2</v>
      </c>
      <c r="E25" s="4" t="s">
        <v>3</v>
      </c>
      <c r="F25" s="4" t="s">
        <v>4</v>
      </c>
      <c r="G25" s="4" t="s">
        <v>5</v>
      </c>
      <c r="H25" s="4" t="s">
        <v>6</v>
      </c>
      <c r="I25" s="4" t="s">
        <v>7</v>
      </c>
      <c r="J25" s="8" t="s">
        <v>213</v>
      </c>
      <c r="K25" s="4">
        <f>2/5</f>
        <v>0.4</v>
      </c>
    </row>
    <row r="26" spans="1:11">
      <c r="A26" s="4" t="s">
        <v>88</v>
      </c>
      <c r="B26" s="4">
        <v>0.44748567858182514</v>
      </c>
      <c r="C26" s="4">
        <v>0.33333116873952279</v>
      </c>
      <c r="D26" s="4">
        <v>0.2065611575888083</v>
      </c>
      <c r="E26" s="4">
        <v>0.13868300803200326</v>
      </c>
      <c r="F26" s="4">
        <v>0.31264267378822885</v>
      </c>
      <c r="G26" s="4">
        <v>1.6137165991443061</v>
      </c>
      <c r="H26" s="4">
        <v>2.4035472944356777</v>
      </c>
      <c r="I26" s="4">
        <v>1.0661729721685642</v>
      </c>
      <c r="J26" s="8" t="s">
        <v>214</v>
      </c>
    </row>
    <row r="27" spans="1:11">
      <c r="A27" s="4" t="s">
        <v>89</v>
      </c>
      <c r="B27" s="4">
        <v>0.46979767723182697</v>
      </c>
      <c r="C27" s="4">
        <v>0.34995133099921805</v>
      </c>
      <c r="D27" s="4">
        <v>0.26834392971085319</v>
      </c>
      <c r="E27" s="4">
        <v>0.18154408329980845</v>
      </c>
      <c r="F27" s="4">
        <v>0.36714624380602767</v>
      </c>
      <c r="G27" s="4">
        <v>1.30411495194357</v>
      </c>
      <c r="H27" s="4">
        <v>1.9276383159306592</v>
      </c>
      <c r="I27" s="4">
        <v>0.95316603915497466</v>
      </c>
    </row>
    <row r="28" spans="1:11">
      <c r="A28" s="4" t="s">
        <v>90</v>
      </c>
      <c r="B28" s="4">
        <v>0.42091847112154079</v>
      </c>
      <c r="C28" s="4">
        <v>0.31354131012114772</v>
      </c>
      <c r="D28" s="4">
        <v>0.2532746105376838</v>
      </c>
      <c r="E28" s="4">
        <v>0.17018978731689138</v>
      </c>
      <c r="F28" s="4">
        <v>0.39607197546121425</v>
      </c>
      <c r="G28" s="4">
        <v>1.2379500237134786</v>
      </c>
      <c r="H28" s="4">
        <v>1.8423039070924832</v>
      </c>
      <c r="I28" s="4">
        <v>0.7916271020085125</v>
      </c>
    </row>
    <row r="29" spans="1:11">
      <c r="A29" s="4" t="s">
        <v>91</v>
      </c>
      <c r="B29" s="6">
        <v>0.62309843078989446</v>
      </c>
      <c r="C29" s="4">
        <v>0.46414474946594181</v>
      </c>
      <c r="D29" s="4">
        <v>0.34188567808491799</v>
      </c>
      <c r="E29" s="4">
        <v>0.22477648278881862</v>
      </c>
      <c r="F29" s="4">
        <v>0.44680279613038976</v>
      </c>
      <c r="G29" s="4">
        <v>1.3576022021918595</v>
      </c>
      <c r="H29" s="4">
        <v>2.0649168618854747</v>
      </c>
      <c r="I29" s="4">
        <v>1.0388134395884381</v>
      </c>
    </row>
    <row r="30" spans="1:11">
      <c r="A30" s="4">
        <v>100</v>
      </c>
      <c r="B30" s="6">
        <v>0.6361531900056927</v>
      </c>
      <c r="C30" s="4">
        <v>0.4738692129634241</v>
      </c>
      <c r="D30" s="4">
        <v>0.2764230210614661</v>
      </c>
      <c r="E30" s="4">
        <v>0.18355541311203377</v>
      </c>
      <c r="F30" s="4">
        <v>0.38523037417464034</v>
      </c>
      <c r="G30" s="4">
        <v>1.7142899717388349</v>
      </c>
      <c r="H30" s="4">
        <v>2.5816139384252108</v>
      </c>
      <c r="I30" s="4">
        <v>1.2300930682807483</v>
      </c>
    </row>
    <row r="31" spans="1:11">
      <c r="A31" s="4" t="s">
        <v>8</v>
      </c>
      <c r="B31" s="4">
        <v>0.54424226910359819</v>
      </c>
      <c r="C31" s="4">
        <v>0.40540495555676193</v>
      </c>
      <c r="D31" s="4">
        <v>0.24219751822792518</v>
      </c>
      <c r="E31" s="4">
        <v>0.16400895248264821</v>
      </c>
      <c r="F31" s="4">
        <v>0.36460885324511344</v>
      </c>
      <c r="G31" s="4">
        <v>1.6738608988356638</v>
      </c>
      <c r="H31" s="4">
        <v>2.4718465024014642</v>
      </c>
      <c r="I31" s="4">
        <v>1.1118900486056567</v>
      </c>
    </row>
    <row r="36" spans="1:11">
      <c r="A36" s="7" t="s">
        <v>102</v>
      </c>
    </row>
    <row r="37" spans="1:11">
      <c r="A37" s="4"/>
      <c r="B37" s="4" t="s">
        <v>0</v>
      </c>
      <c r="C37" s="4" t="s">
        <v>1</v>
      </c>
      <c r="D37" s="4" t="s">
        <v>2</v>
      </c>
      <c r="E37" s="4" t="s">
        <v>3</v>
      </c>
      <c r="F37" s="4" t="s">
        <v>4</v>
      </c>
      <c r="G37" s="4" t="s">
        <v>5</v>
      </c>
      <c r="H37" s="4" t="s">
        <v>6</v>
      </c>
      <c r="I37" s="4" t="s">
        <v>7</v>
      </c>
      <c r="J37" s="8" t="s">
        <v>213</v>
      </c>
      <c r="K37" s="4">
        <f>2/5</f>
        <v>0.4</v>
      </c>
    </row>
    <row r="38" spans="1:11">
      <c r="A38" s="4" t="s">
        <v>88</v>
      </c>
      <c r="B38" s="4">
        <v>0.44748567858182514</v>
      </c>
      <c r="C38" s="4">
        <v>0.33333116873952279</v>
      </c>
      <c r="D38" s="4">
        <v>0.2065611575888083</v>
      </c>
      <c r="E38" s="4">
        <v>0.13868300803200326</v>
      </c>
      <c r="F38" s="4">
        <v>0.31264267378822885</v>
      </c>
      <c r="G38" s="4">
        <v>1.6137165991443061</v>
      </c>
      <c r="H38" s="4">
        <v>2.4035472944356777</v>
      </c>
      <c r="I38" s="4">
        <v>1.0661729721685642</v>
      </c>
      <c r="J38" s="8" t="s">
        <v>214</v>
      </c>
    </row>
    <row r="39" spans="1:11">
      <c r="A39" s="4" t="s">
        <v>89</v>
      </c>
      <c r="B39" s="4">
        <v>0.46979767723182697</v>
      </c>
      <c r="C39" s="4">
        <v>0.34995133099921805</v>
      </c>
      <c r="D39" s="4">
        <v>0.26834392971085319</v>
      </c>
      <c r="E39" s="4">
        <v>0.18154408329980845</v>
      </c>
      <c r="F39" s="4">
        <v>0.36714624380602767</v>
      </c>
      <c r="G39" s="4">
        <v>1.30411495194357</v>
      </c>
      <c r="H39" s="4">
        <v>1.9276383159306592</v>
      </c>
      <c r="I39" s="4">
        <v>0.95316603915497466</v>
      </c>
    </row>
    <row r="40" spans="1:11">
      <c r="A40" s="4" t="s">
        <v>90</v>
      </c>
      <c r="B40" s="4">
        <v>0.42091847112154079</v>
      </c>
      <c r="C40" s="4">
        <v>0.31354131012114772</v>
      </c>
      <c r="D40" s="4">
        <v>0.2532746105376838</v>
      </c>
      <c r="E40" s="4">
        <v>0.17018978731689138</v>
      </c>
      <c r="F40" s="4">
        <v>0.39607197546121425</v>
      </c>
      <c r="G40" s="4">
        <v>1.2379500237134786</v>
      </c>
      <c r="H40" s="4">
        <v>1.8423039070924832</v>
      </c>
      <c r="I40" s="4">
        <v>0.7916271020085125</v>
      </c>
    </row>
    <row r="41" spans="1:11">
      <c r="A41" s="4" t="s">
        <v>91</v>
      </c>
      <c r="B41" s="6">
        <v>0.62309843078989446</v>
      </c>
      <c r="C41" s="4">
        <v>0.46414474946594181</v>
      </c>
      <c r="D41" s="4">
        <v>0.34188567808491799</v>
      </c>
      <c r="E41" s="4">
        <v>0.22477648278881862</v>
      </c>
      <c r="F41" s="4">
        <v>0.44680279613038976</v>
      </c>
      <c r="G41" s="4">
        <v>1.3576022021918595</v>
      </c>
      <c r="H41" s="4">
        <v>2.0649168618854747</v>
      </c>
      <c r="I41" s="4">
        <v>1.0388134395884381</v>
      </c>
    </row>
    <row r="42" spans="1:11">
      <c r="A42" s="4">
        <v>100</v>
      </c>
      <c r="B42" s="6">
        <v>0.6361531900056927</v>
      </c>
      <c r="C42" s="4">
        <v>0.4738692129634241</v>
      </c>
      <c r="D42" s="4">
        <v>0.2764230210614661</v>
      </c>
      <c r="E42" s="4">
        <v>0.18355541311203377</v>
      </c>
      <c r="F42" s="4">
        <v>0.38523037417464034</v>
      </c>
      <c r="G42" s="4">
        <v>1.7142899717388349</v>
      </c>
      <c r="H42" s="4">
        <v>2.5816139384252108</v>
      </c>
      <c r="I42" s="4">
        <v>1.2300930682807483</v>
      </c>
    </row>
    <row r="43" spans="1:11">
      <c r="A43" s="4" t="s">
        <v>8</v>
      </c>
      <c r="B43" s="4">
        <v>0.54424226910359819</v>
      </c>
      <c r="C43" s="4">
        <v>0.40540495555676193</v>
      </c>
      <c r="D43" s="4">
        <v>0.24219751822792518</v>
      </c>
      <c r="E43" s="4">
        <v>0.16400895248264821</v>
      </c>
      <c r="F43" s="4">
        <v>0.36460885324511344</v>
      </c>
      <c r="G43" s="4">
        <v>1.6738608988356638</v>
      </c>
      <c r="H43" s="4">
        <v>2.4718465024014642</v>
      </c>
      <c r="I43" s="4">
        <v>1.1118900486056567</v>
      </c>
    </row>
    <row r="48" spans="1:11">
      <c r="A48" s="7" t="s">
        <v>111</v>
      </c>
    </row>
    <row r="49" spans="1:11">
      <c r="A49" s="4"/>
      <c r="B49" s="4" t="s">
        <v>0</v>
      </c>
      <c r="C49" s="4" t="s">
        <v>1</v>
      </c>
      <c r="D49" s="4" t="s">
        <v>2</v>
      </c>
      <c r="E49" s="4" t="s">
        <v>3</v>
      </c>
      <c r="F49" s="4" t="s">
        <v>4</v>
      </c>
      <c r="G49" s="4" t="s">
        <v>5</v>
      </c>
      <c r="H49" s="4" t="s">
        <v>6</v>
      </c>
      <c r="I49" s="4" t="s">
        <v>7</v>
      </c>
      <c r="J49" s="8" t="s">
        <v>213</v>
      </c>
      <c r="K49" s="4">
        <f>2/5</f>
        <v>0.4</v>
      </c>
    </row>
    <row r="50" spans="1:11">
      <c r="A50" s="4" t="s">
        <v>88</v>
      </c>
      <c r="B50" s="4">
        <v>0.44748567858182514</v>
      </c>
      <c r="C50" s="4">
        <v>0.33333116873952279</v>
      </c>
      <c r="D50" s="4">
        <v>0.2065611575888083</v>
      </c>
      <c r="E50" s="4">
        <v>0.13868300803200326</v>
      </c>
      <c r="F50" s="4">
        <v>0.31264267378822885</v>
      </c>
      <c r="G50" s="4">
        <v>1.6137165991443061</v>
      </c>
      <c r="H50" s="4">
        <v>2.4035472944356777</v>
      </c>
      <c r="I50" s="4">
        <v>1.0661729721685642</v>
      </c>
      <c r="J50" s="8" t="s">
        <v>214</v>
      </c>
    </row>
    <row r="51" spans="1:11">
      <c r="A51" s="4" t="s">
        <v>89</v>
      </c>
      <c r="B51" s="4">
        <v>0.46979767723182697</v>
      </c>
      <c r="C51" s="4">
        <v>0.34995133099921805</v>
      </c>
      <c r="D51" s="4">
        <v>0.26834392971085319</v>
      </c>
      <c r="E51" s="4">
        <v>0.18154408329980845</v>
      </c>
      <c r="F51" s="4">
        <v>0.36714624380602767</v>
      </c>
      <c r="G51" s="4">
        <v>1.30411495194357</v>
      </c>
      <c r="H51" s="4">
        <v>1.9276383159306592</v>
      </c>
      <c r="I51" s="4">
        <v>0.95316603915497466</v>
      </c>
    </row>
    <row r="52" spans="1:11">
      <c r="A52" s="4" t="s">
        <v>90</v>
      </c>
      <c r="B52" s="4">
        <v>0.42091847112154079</v>
      </c>
      <c r="C52" s="4">
        <v>0.31354131012114772</v>
      </c>
      <c r="D52" s="4">
        <v>0.2532746105376838</v>
      </c>
      <c r="E52" s="4">
        <v>0.17018978731689138</v>
      </c>
      <c r="F52" s="4">
        <v>0.39607197546121425</v>
      </c>
      <c r="G52" s="4">
        <v>1.2379500237134786</v>
      </c>
      <c r="H52" s="4">
        <v>1.8423039070924832</v>
      </c>
      <c r="I52" s="4">
        <v>0.7916271020085125</v>
      </c>
    </row>
    <row r="53" spans="1:11">
      <c r="A53" s="4" t="s">
        <v>91</v>
      </c>
      <c r="B53" s="6">
        <v>0.62309843078989446</v>
      </c>
      <c r="C53" s="4">
        <v>0.46414474946594181</v>
      </c>
      <c r="D53" s="4">
        <v>0.34188567808491799</v>
      </c>
      <c r="E53" s="4">
        <v>0.22477648278881862</v>
      </c>
      <c r="F53" s="4">
        <v>0.44680279613038976</v>
      </c>
      <c r="G53" s="4">
        <v>1.3576022021918595</v>
      </c>
      <c r="H53" s="4">
        <v>2.0649168618854747</v>
      </c>
      <c r="I53" s="4">
        <v>1.0388134395884381</v>
      </c>
    </row>
    <row r="54" spans="1:11">
      <c r="A54" s="4">
        <v>100</v>
      </c>
      <c r="B54" s="6">
        <v>0.6361531900056927</v>
      </c>
      <c r="C54" s="4">
        <v>0.4738692129634241</v>
      </c>
      <c r="D54" s="4">
        <v>0.2764230210614661</v>
      </c>
      <c r="E54" s="4">
        <v>0.18355541311203377</v>
      </c>
      <c r="F54" s="4">
        <v>0.38523037417464034</v>
      </c>
      <c r="G54" s="4">
        <v>1.7142899717388349</v>
      </c>
      <c r="H54" s="4">
        <v>2.5816139384252108</v>
      </c>
      <c r="I54" s="4">
        <v>1.2300930682807483</v>
      </c>
    </row>
    <row r="55" spans="1:11">
      <c r="A55" s="4" t="s">
        <v>8</v>
      </c>
      <c r="B55" s="4">
        <v>0.54424226910359819</v>
      </c>
      <c r="C55" s="4">
        <v>0.40540495555676193</v>
      </c>
      <c r="D55" s="4">
        <v>0.24219751822792518</v>
      </c>
      <c r="E55" s="4">
        <v>0.16400895248264821</v>
      </c>
      <c r="F55" s="4">
        <v>0.36460885324511344</v>
      </c>
      <c r="G55" s="4">
        <v>1.6738608988356638</v>
      </c>
      <c r="H55" s="4">
        <v>2.4718465024014642</v>
      </c>
      <c r="I55" s="4">
        <v>1.1118900486056567</v>
      </c>
    </row>
    <row r="61" spans="1:11">
      <c r="A61" s="7" t="s">
        <v>113</v>
      </c>
    </row>
    <row r="62" spans="1:11">
      <c r="A62" s="4"/>
      <c r="B62" s="4" t="s">
        <v>0</v>
      </c>
      <c r="C62" s="4" t="s">
        <v>1</v>
      </c>
      <c r="D62" s="4" t="s">
        <v>2</v>
      </c>
      <c r="E62" s="4" t="s">
        <v>3</v>
      </c>
      <c r="F62" s="4" t="s">
        <v>4</v>
      </c>
      <c r="G62" s="4" t="s">
        <v>5</v>
      </c>
      <c r="H62" s="4" t="s">
        <v>6</v>
      </c>
      <c r="I62" s="4" t="s">
        <v>7</v>
      </c>
      <c r="J62" s="8" t="s">
        <v>213</v>
      </c>
      <c r="K62" s="4">
        <f>1/5</f>
        <v>0.2</v>
      </c>
    </row>
    <row r="63" spans="1:11">
      <c r="A63" s="4" t="s">
        <v>88</v>
      </c>
      <c r="B63" s="4">
        <v>0.44748567858182514</v>
      </c>
      <c r="C63" s="4">
        <v>0.33333116873952279</v>
      </c>
      <c r="D63" s="4">
        <v>0.2065611575888083</v>
      </c>
      <c r="E63" s="4">
        <v>0.13868300803200326</v>
      </c>
      <c r="F63" s="4">
        <v>0.31264267378822885</v>
      </c>
      <c r="G63" s="4">
        <v>1.6137165991443061</v>
      </c>
      <c r="H63" s="4">
        <v>2.4035472944356777</v>
      </c>
      <c r="I63" s="4">
        <v>1.0661729721685642</v>
      </c>
      <c r="J63" s="8" t="s">
        <v>214</v>
      </c>
    </row>
    <row r="64" spans="1:11">
      <c r="A64" s="4" t="s">
        <v>120</v>
      </c>
      <c r="B64" s="4">
        <v>0.43094883153126579</v>
      </c>
      <c r="C64" s="4">
        <v>0.32101290512022862</v>
      </c>
      <c r="D64" s="4">
        <v>0.27460107413723417</v>
      </c>
      <c r="E64" s="4">
        <v>0.18230476863993286</v>
      </c>
      <c r="F64" s="4">
        <v>0.42209497826984843</v>
      </c>
      <c r="G64" s="4">
        <v>1.1690154750079373</v>
      </c>
      <c r="H64" s="4">
        <v>1.7608585201315052</v>
      </c>
      <c r="I64" s="4">
        <v>0.76052291935821781</v>
      </c>
    </row>
    <row r="65" spans="1:11">
      <c r="A65" s="4" t="s">
        <v>121</v>
      </c>
      <c r="B65" s="4">
        <v>0.2357765956147464</v>
      </c>
      <c r="C65" s="4">
        <v>0.17562950489669885</v>
      </c>
      <c r="D65" s="4">
        <v>0.24816750320905345</v>
      </c>
      <c r="E65" s="4">
        <v>0.17166682892452398</v>
      </c>
      <c r="F65" s="4">
        <v>0.3689898965731242</v>
      </c>
      <c r="G65" s="4">
        <v>0.70770549175711606</v>
      </c>
      <c r="H65" s="4">
        <v>1.0230835275341232</v>
      </c>
      <c r="I65" s="4">
        <v>0.47597375030536548</v>
      </c>
    </row>
    <row r="66" spans="1:11">
      <c r="A66" s="4" t="s">
        <v>122</v>
      </c>
      <c r="B66" s="6">
        <v>0.6092940622888835</v>
      </c>
      <c r="C66" s="4">
        <v>0.45386190354171929</v>
      </c>
      <c r="D66" s="4">
        <v>0.27208751825619287</v>
      </c>
      <c r="E66" s="4">
        <v>0.18110485185399483</v>
      </c>
      <c r="F66" s="4">
        <v>0.37024552112786585</v>
      </c>
      <c r="G66" s="4">
        <v>1.6680732230957056</v>
      </c>
      <c r="H66" s="4">
        <v>2.5060725811344846</v>
      </c>
      <c r="I66" s="4">
        <v>1.2258403617122384</v>
      </c>
    </row>
    <row r="67" spans="1:11">
      <c r="A67" s="4" t="s">
        <v>89</v>
      </c>
      <c r="B67" s="4">
        <v>0.46979767723182697</v>
      </c>
      <c r="C67" s="4">
        <v>0.34995133099921805</v>
      </c>
      <c r="D67" s="4">
        <v>0.26834392971085319</v>
      </c>
      <c r="E67" s="4">
        <v>0.18154408329980845</v>
      </c>
      <c r="F67" s="4">
        <v>0.36714624380602767</v>
      </c>
      <c r="G67" s="4">
        <v>1.30411495194357</v>
      </c>
      <c r="H67" s="4">
        <v>1.9276383159306592</v>
      </c>
      <c r="I67" s="4">
        <v>0.95316603915497466</v>
      </c>
    </row>
    <row r="68" spans="1:11">
      <c r="A68" s="4" t="s">
        <v>8</v>
      </c>
      <c r="B68" s="4">
        <v>0.54424226910359819</v>
      </c>
      <c r="C68" s="4">
        <v>0.40540495555676193</v>
      </c>
      <c r="D68" s="4">
        <v>0.24219751822792518</v>
      </c>
      <c r="E68" s="4">
        <v>0.16400895248264821</v>
      </c>
      <c r="F68" s="4">
        <v>0.36460885324511344</v>
      </c>
      <c r="G68" s="4">
        <v>1.6738608988356638</v>
      </c>
      <c r="H68" s="4">
        <v>2.4718465024014642</v>
      </c>
      <c r="I68" s="4">
        <v>1.1118900486056567</v>
      </c>
    </row>
    <row r="71" spans="1:11" s="4" customFormat="1"/>
    <row r="73" spans="1:11">
      <c r="A73" s="7" t="s">
        <v>141</v>
      </c>
    </row>
    <row r="74" spans="1:11">
      <c r="A74" s="4"/>
      <c r="B74" s="4" t="s">
        <v>0</v>
      </c>
      <c r="C74" s="4" t="s">
        <v>1</v>
      </c>
      <c r="D74" s="4" t="s">
        <v>2</v>
      </c>
      <c r="E74" s="4" t="s">
        <v>3</v>
      </c>
      <c r="F74" s="4" t="s">
        <v>4</v>
      </c>
      <c r="G74" s="4" t="s">
        <v>5</v>
      </c>
      <c r="H74" s="4" t="s">
        <v>6</v>
      </c>
      <c r="I74" s="4" t="s">
        <v>7</v>
      </c>
      <c r="J74" s="8" t="s">
        <v>213</v>
      </c>
      <c r="K74" s="4">
        <f>2/5</f>
        <v>0.4</v>
      </c>
    </row>
    <row r="75" spans="1:11">
      <c r="A75" s="4" t="s">
        <v>54</v>
      </c>
      <c r="B75" s="4">
        <v>0.20329100077500561</v>
      </c>
      <c r="C75" s="4">
        <v>0.15143105159770828</v>
      </c>
      <c r="D75" s="4">
        <v>0.18770214413058975</v>
      </c>
      <c r="E75" s="4">
        <v>0.13054553846738917</v>
      </c>
      <c r="F75" s="4">
        <v>0.39544023759218716</v>
      </c>
      <c r="G75" s="4">
        <v>0.80676250289582929</v>
      </c>
      <c r="H75" s="4">
        <v>1.1599864183450161</v>
      </c>
      <c r="I75" s="4">
        <v>0.38294295117705585</v>
      </c>
      <c r="J75" s="8" t="s">
        <v>214</v>
      </c>
    </row>
    <row r="76" spans="1:11">
      <c r="A76" s="4" t="s">
        <v>154</v>
      </c>
      <c r="B76" s="4">
        <v>0.4190946881884467</v>
      </c>
      <c r="C76" s="4">
        <v>0.31218277793629196</v>
      </c>
      <c r="D76" s="4">
        <v>0.22463120577523671</v>
      </c>
      <c r="E76" s="4">
        <v>0.15302065664418332</v>
      </c>
      <c r="F76" s="4">
        <v>0.35343265895010867</v>
      </c>
      <c r="G76" s="4">
        <v>1.3897569434260095</v>
      </c>
      <c r="H76" s="4">
        <v>2.0401348731773252</v>
      </c>
      <c r="I76" s="4">
        <v>0.88328786271095672</v>
      </c>
    </row>
    <row r="77" spans="1:11">
      <c r="A77" s="4" t="s">
        <v>51</v>
      </c>
      <c r="B77" s="4">
        <v>0.36647787616070715</v>
      </c>
      <c r="C77" s="4">
        <v>0.27298862203807778</v>
      </c>
      <c r="D77" s="4">
        <v>0.1916876197567646</v>
      </c>
      <c r="E77" s="4">
        <v>0.13609164070659191</v>
      </c>
      <c r="F77" s="4">
        <v>0.34782788171417911</v>
      </c>
      <c r="G77" s="4">
        <v>1.4241327759428453</v>
      </c>
      <c r="H77" s="4">
        <v>2.0059176347695757</v>
      </c>
      <c r="I77" s="4">
        <v>0.78483823865046254</v>
      </c>
    </row>
    <row r="78" spans="1:11">
      <c r="A78" s="4" t="s">
        <v>155</v>
      </c>
      <c r="B78" s="6">
        <v>0.73888772173132777</v>
      </c>
      <c r="C78" s="4">
        <v>0.55039595598354007</v>
      </c>
      <c r="D78" s="4">
        <v>0.27590874152769801</v>
      </c>
      <c r="E78" s="4">
        <v>0.18355696439740665</v>
      </c>
      <c r="F78" s="4">
        <v>0.41871033485818526</v>
      </c>
      <c r="G78" s="4">
        <v>1.994847836049032</v>
      </c>
      <c r="H78" s="4">
        <v>2.9985021695603735</v>
      </c>
      <c r="I78" s="4">
        <v>1.3145029156492065</v>
      </c>
    </row>
    <row r="79" spans="1:11">
      <c r="A79" s="4" t="s">
        <v>156</v>
      </c>
      <c r="B79" s="6">
        <v>0.74697382637256926</v>
      </c>
      <c r="C79" s="4">
        <v>0.55641927882854647</v>
      </c>
      <c r="D79" s="4">
        <v>0.27416301538791249</v>
      </c>
      <c r="E79" s="4">
        <v>0.18202558072017908</v>
      </c>
      <c r="F79" s="4">
        <v>0.41757912663136892</v>
      </c>
      <c r="G79" s="4">
        <v>2.0295198389223668</v>
      </c>
      <c r="H79" s="4">
        <v>3.05681913842598</v>
      </c>
      <c r="I79" s="4">
        <v>1.3324882479572382</v>
      </c>
    </row>
    <row r="80" spans="1:11">
      <c r="A80" s="4" t="s">
        <v>8</v>
      </c>
      <c r="B80" s="4">
        <v>0.54424226910359819</v>
      </c>
      <c r="C80" s="4">
        <v>0.40540495555676193</v>
      </c>
      <c r="D80" s="4">
        <v>0.24219751822792518</v>
      </c>
      <c r="E80" s="4">
        <v>0.16400895248264821</v>
      </c>
      <c r="F80" s="4">
        <v>0.36460885324511344</v>
      </c>
      <c r="G80" s="4">
        <v>1.6738608988356638</v>
      </c>
      <c r="H80" s="4">
        <v>2.4718465024014642</v>
      </c>
      <c r="I80" s="4">
        <v>1.1118900486056567</v>
      </c>
    </row>
    <row r="85" spans="1:11">
      <c r="A85" s="7" t="s">
        <v>175</v>
      </c>
    </row>
    <row r="86" spans="1:11">
      <c r="A86" s="4"/>
      <c r="B86" s="4" t="s">
        <v>0</v>
      </c>
      <c r="C86" s="4" t="s">
        <v>1</v>
      </c>
      <c r="D86" s="4" t="s">
        <v>2</v>
      </c>
      <c r="E86" s="4" t="s">
        <v>3</v>
      </c>
      <c r="F86" s="4" t="s">
        <v>4</v>
      </c>
      <c r="G86" s="4" t="s">
        <v>5</v>
      </c>
      <c r="H86" s="4" t="s">
        <v>6</v>
      </c>
      <c r="I86" s="4" t="s">
        <v>7</v>
      </c>
      <c r="J86" s="8" t="s">
        <v>213</v>
      </c>
      <c r="K86" s="4">
        <f>1/5</f>
        <v>0.2</v>
      </c>
    </row>
    <row r="87" spans="1:11">
      <c r="A87" s="4" t="s">
        <v>52</v>
      </c>
      <c r="B87" s="6">
        <v>0.78170057790139014</v>
      </c>
      <c r="C87" s="4">
        <v>0.58228716517144374</v>
      </c>
      <c r="D87" s="4">
        <v>0.2736358673433002</v>
      </c>
      <c r="E87" s="4">
        <v>0.18506852887950098</v>
      </c>
      <c r="F87" s="4">
        <v>0.44104456498506789</v>
      </c>
      <c r="G87" s="4">
        <v>2.1279635993073724</v>
      </c>
      <c r="H87" s="4">
        <v>3.1463327054951291</v>
      </c>
      <c r="I87" s="4">
        <v>1.3202456427303617</v>
      </c>
      <c r="J87" s="8" t="s">
        <v>214</v>
      </c>
    </row>
    <row r="88" spans="1:11">
      <c r="A88" s="4" t="s">
        <v>154</v>
      </c>
      <c r="B88" s="4">
        <v>0.4190946881884467</v>
      </c>
      <c r="C88" s="4">
        <v>0.31218277793629196</v>
      </c>
      <c r="D88" s="4">
        <v>0.22463120577523671</v>
      </c>
      <c r="E88" s="4">
        <v>0.15302065664418332</v>
      </c>
      <c r="F88" s="4">
        <v>0.35343265895010867</v>
      </c>
      <c r="G88" s="4">
        <v>1.3897569434260095</v>
      </c>
      <c r="H88" s="4">
        <v>2.0401348731773252</v>
      </c>
      <c r="I88" s="4">
        <v>0.88328786271095672</v>
      </c>
    </row>
    <row r="89" spans="1:11">
      <c r="A89" s="4" t="s">
        <v>189</v>
      </c>
      <c r="B89" s="4">
        <v>0.43777335134082251</v>
      </c>
      <c r="C89" s="4">
        <v>0.32609647599877595</v>
      </c>
      <c r="D89" s="4">
        <v>0.19875437848325878</v>
      </c>
      <c r="E89" s="4">
        <v>0.13116613094172158</v>
      </c>
      <c r="F89" s="4">
        <v>0.32613912957428598</v>
      </c>
      <c r="G89" s="4">
        <v>1.6407008413464625</v>
      </c>
      <c r="H89" s="4">
        <v>2.4861332240078338</v>
      </c>
      <c r="I89" s="4">
        <v>0.99986921662676387</v>
      </c>
    </row>
    <row r="90" spans="1:11">
      <c r="A90" s="4" t="s">
        <v>190</v>
      </c>
      <c r="B90" s="4">
        <v>0.49447084457247709</v>
      </c>
      <c r="C90" s="4">
        <v>0.36833032299786556</v>
      </c>
      <c r="D90" s="4">
        <v>0.26348964565050631</v>
      </c>
      <c r="E90" s="4">
        <v>0.17509494012821089</v>
      </c>
      <c r="F90" s="4">
        <v>0.38812874609244469</v>
      </c>
      <c r="G90" s="4">
        <v>1.3978929687674344</v>
      </c>
      <c r="H90" s="4">
        <v>2.1036034663717906</v>
      </c>
      <c r="I90" s="4">
        <v>0.94899006246276962</v>
      </c>
    </row>
    <row r="91" spans="1:11">
      <c r="A91" s="4" t="s">
        <v>26</v>
      </c>
      <c r="B91" s="4">
        <v>0.50930548159334954</v>
      </c>
      <c r="C91" s="4">
        <v>0.37938061383994404</v>
      </c>
      <c r="D91" s="4">
        <v>0.23311207332096498</v>
      </c>
      <c r="E91" s="4">
        <v>0.16031274557040281</v>
      </c>
      <c r="F91" s="4">
        <v>0.35857460775152811</v>
      </c>
      <c r="G91" s="4">
        <v>1.6274601672715008</v>
      </c>
      <c r="H91" s="4">
        <v>2.3665031279333655</v>
      </c>
      <c r="I91" s="4">
        <v>1.0580242037183885</v>
      </c>
    </row>
    <row r="92" spans="1:11">
      <c r="A92" s="4" t="s">
        <v>8</v>
      </c>
      <c r="B92" s="4">
        <v>0.54424226910359819</v>
      </c>
      <c r="C92" s="4">
        <v>0.40540495555676193</v>
      </c>
      <c r="D92" s="4">
        <v>0.24219751822792518</v>
      </c>
      <c r="E92" s="4">
        <v>0.16400895248264821</v>
      </c>
      <c r="F92" s="4">
        <v>0.36460885324511344</v>
      </c>
      <c r="G92" s="4">
        <v>1.6738608988356638</v>
      </c>
      <c r="H92" s="4">
        <v>2.4718465024014642</v>
      </c>
      <c r="I92" s="4">
        <v>1.1118900486056567</v>
      </c>
    </row>
    <row r="97" spans="1:11">
      <c r="A97" s="7" t="s">
        <v>194</v>
      </c>
    </row>
    <row r="98" spans="1:11">
      <c r="A98" s="4"/>
      <c r="B98" s="4" t="s">
        <v>0</v>
      </c>
      <c r="C98" s="4" t="s">
        <v>1</v>
      </c>
      <c r="D98" s="4" t="s">
        <v>2</v>
      </c>
      <c r="E98" s="4" t="s">
        <v>3</v>
      </c>
      <c r="F98" s="4" t="s">
        <v>4</v>
      </c>
      <c r="G98" s="4" t="s">
        <v>5</v>
      </c>
      <c r="H98" s="4" t="s">
        <v>6</v>
      </c>
      <c r="I98" s="4" t="s">
        <v>7</v>
      </c>
      <c r="J98" s="8" t="s">
        <v>213</v>
      </c>
      <c r="K98" s="4">
        <f>2/5</f>
        <v>0.4</v>
      </c>
    </row>
    <row r="99" spans="1:11">
      <c r="A99" s="4" t="s">
        <v>52</v>
      </c>
      <c r="B99" s="6">
        <v>0.78170057790139014</v>
      </c>
      <c r="C99" s="4">
        <v>0.58228716517144374</v>
      </c>
      <c r="D99" s="4">
        <v>0.2736358673433002</v>
      </c>
      <c r="E99" s="4">
        <v>0.18506852887950098</v>
      </c>
      <c r="F99" s="4">
        <v>0.44104456498506789</v>
      </c>
      <c r="G99" s="4">
        <v>2.1279635993073724</v>
      </c>
      <c r="H99" s="4">
        <v>3.1463327054951291</v>
      </c>
      <c r="I99" s="4">
        <v>1.3202456427303617</v>
      </c>
      <c r="J99" s="8" t="s">
        <v>214</v>
      </c>
    </row>
    <row r="100" spans="1:11">
      <c r="A100" s="4" t="s">
        <v>154</v>
      </c>
      <c r="B100" s="4">
        <v>0.4190946881884467</v>
      </c>
      <c r="C100" s="4">
        <v>0.31218277793629196</v>
      </c>
      <c r="D100" s="4">
        <v>0.22463120577523671</v>
      </c>
      <c r="E100" s="4">
        <v>0.15302065664418332</v>
      </c>
      <c r="F100" s="4">
        <v>0.35343265895010867</v>
      </c>
      <c r="G100" s="4">
        <v>1.3897569434260095</v>
      </c>
      <c r="H100" s="4">
        <v>2.0401348731773252</v>
      </c>
      <c r="I100" s="4">
        <v>0.88328786271095672</v>
      </c>
    </row>
    <row r="101" spans="1:11">
      <c r="A101" s="4" t="s">
        <v>189</v>
      </c>
      <c r="B101" s="4">
        <v>0.43777335134082251</v>
      </c>
      <c r="C101" s="4">
        <v>0.32609647599877595</v>
      </c>
      <c r="D101" s="4">
        <v>0.19875437848325878</v>
      </c>
      <c r="E101" s="4">
        <v>0.13116613094172158</v>
      </c>
      <c r="F101" s="4">
        <v>0.32613912957428598</v>
      </c>
      <c r="G101" s="4">
        <v>1.6407008413464625</v>
      </c>
      <c r="H101" s="4">
        <v>2.4861332240078338</v>
      </c>
      <c r="I101" s="4">
        <v>0.99986921662676387</v>
      </c>
    </row>
    <row r="102" spans="1:11">
      <c r="A102" s="4" t="s">
        <v>190</v>
      </c>
      <c r="B102" s="4">
        <v>0.49447084457247709</v>
      </c>
      <c r="C102" s="4">
        <v>0.36833032299786556</v>
      </c>
      <c r="D102" s="4">
        <v>0.26348964565050631</v>
      </c>
      <c r="E102" s="4">
        <v>0.17509494012821089</v>
      </c>
      <c r="F102" s="4">
        <v>0.38812874609244469</v>
      </c>
      <c r="G102" s="4">
        <v>1.3978929687674344</v>
      </c>
      <c r="H102" s="4">
        <v>2.1036034663717906</v>
      </c>
      <c r="I102" s="4">
        <v>0.94899006246276962</v>
      </c>
    </row>
    <row r="103" spans="1:11">
      <c r="A103" s="4" t="s">
        <v>201</v>
      </c>
      <c r="B103" s="6">
        <v>0.56493494941302402</v>
      </c>
      <c r="C103" s="4">
        <v>0.42081889088929336</v>
      </c>
      <c r="D103" s="4">
        <v>0.22344230938090762</v>
      </c>
      <c r="E103" s="4">
        <v>0.1470798498655238</v>
      </c>
      <c r="F103" s="4">
        <v>0.34645226629125692</v>
      </c>
      <c r="G103" s="4">
        <v>1.8833447078812322</v>
      </c>
      <c r="H103" s="4">
        <v>2.8611593720965258</v>
      </c>
      <c r="I103" s="4">
        <v>1.2146518635716401</v>
      </c>
    </row>
    <row r="104" spans="1:11">
      <c r="A104" s="4" t="s">
        <v>8</v>
      </c>
      <c r="B104" s="4">
        <v>0.54424226910359819</v>
      </c>
      <c r="C104" s="4">
        <v>0.40540495555676193</v>
      </c>
      <c r="D104" s="4">
        <v>0.24219751822792518</v>
      </c>
      <c r="E104" s="4">
        <v>0.16400895248264821</v>
      </c>
      <c r="F104" s="4">
        <v>0.36460885324511344</v>
      </c>
      <c r="G104" s="4">
        <v>1.6738608988356638</v>
      </c>
      <c r="H104" s="4">
        <v>2.4718465024014642</v>
      </c>
      <c r="I104" s="4">
        <v>1.1118900486056567</v>
      </c>
    </row>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110"/>
  <sheetViews>
    <sheetView zoomScale="89" workbookViewId="0">
      <selection activeCell="A12" sqref="A12"/>
    </sheetView>
  </sheetViews>
  <sheetFormatPr baseColWidth="10" defaultColWidth="11" defaultRowHeight="15"/>
  <cols>
    <col min="1" max="1" width="25" bestFit="1" customWidth="1"/>
    <col min="10" max="11" width="11" style="4"/>
  </cols>
  <sheetData>
    <row r="1" spans="1:12" s="4" customFormat="1">
      <c r="A1" s="5" t="s">
        <v>38</v>
      </c>
      <c r="K1" s="4" t="s">
        <v>0</v>
      </c>
      <c r="L1" s="4" t="s">
        <v>5</v>
      </c>
    </row>
    <row r="2" spans="1:12">
      <c r="B2" t="s">
        <v>0</v>
      </c>
      <c r="C2" t="s">
        <v>1</v>
      </c>
      <c r="D2" t="s">
        <v>2</v>
      </c>
      <c r="E2" t="s">
        <v>3</v>
      </c>
      <c r="F2" t="s">
        <v>4</v>
      </c>
      <c r="G2" t="s">
        <v>5</v>
      </c>
      <c r="H2" t="s">
        <v>6</v>
      </c>
      <c r="I2" t="s">
        <v>7</v>
      </c>
      <c r="J2" s="8" t="s">
        <v>213</v>
      </c>
      <c r="K2" s="4">
        <f>1</f>
        <v>1</v>
      </c>
      <c r="L2">
        <f>AVERAGE(G3:G7)</f>
        <v>1.0623000761533909</v>
      </c>
    </row>
    <row r="3" spans="1:12">
      <c r="A3" t="s">
        <v>21</v>
      </c>
      <c r="B3" s="6">
        <v>0.48259669308538444</v>
      </c>
      <c r="C3">
        <v>0.35948529178809246</v>
      </c>
      <c r="D3">
        <v>0.30048135664850856</v>
      </c>
      <c r="E3">
        <v>0.20266594018851974</v>
      </c>
      <c r="F3">
        <v>0.31915840230926446</v>
      </c>
      <c r="G3" s="9">
        <v>1.1963647122660073</v>
      </c>
      <c r="H3">
        <v>1.7737824690902648</v>
      </c>
      <c r="I3">
        <v>1.1263538393068884</v>
      </c>
      <c r="J3" s="8" t="s">
        <v>214</v>
      </c>
    </row>
    <row r="4" spans="1:12">
      <c r="A4" t="s">
        <v>22</v>
      </c>
      <c r="B4" s="6">
        <v>0.38000475233691872</v>
      </c>
      <c r="C4">
        <v>0.28306476449586798</v>
      </c>
      <c r="D4">
        <v>0.29341552178342417</v>
      </c>
      <c r="E4">
        <v>0.20058304719522502</v>
      </c>
      <c r="F4">
        <v>0.37294342064034625</v>
      </c>
      <c r="G4" s="9">
        <v>0.96472321155798879</v>
      </c>
      <c r="H4">
        <v>1.4112098128630208</v>
      </c>
      <c r="I4">
        <v>0.75900189902758963</v>
      </c>
    </row>
    <row r="5" spans="1:12">
      <c r="A5" t="s">
        <v>23</v>
      </c>
      <c r="B5" s="6">
        <v>0.38000475233691872</v>
      </c>
      <c r="C5">
        <v>0.28306476449586798</v>
      </c>
      <c r="D5">
        <v>0.29341552178342417</v>
      </c>
      <c r="E5">
        <v>0.20058304719522502</v>
      </c>
      <c r="F5">
        <v>0.37294342064034625</v>
      </c>
      <c r="G5" s="9">
        <v>0.96472321155798879</v>
      </c>
      <c r="H5">
        <v>1.4112098128630208</v>
      </c>
      <c r="I5">
        <v>0.75900189902758963</v>
      </c>
    </row>
    <row r="6" spans="1:12">
      <c r="A6">
        <v>589</v>
      </c>
      <c r="B6" s="6">
        <v>0.46276418182287254</v>
      </c>
      <c r="C6">
        <v>0.34471209462316016</v>
      </c>
      <c r="D6">
        <v>0.30046675587815275</v>
      </c>
      <c r="E6">
        <v>0.2028459824630546</v>
      </c>
      <c r="F6">
        <v>0.32007199385417068</v>
      </c>
      <c r="G6" s="9">
        <v>1.1472553548085369</v>
      </c>
      <c r="H6">
        <v>1.6993784665463827</v>
      </c>
      <c r="I6">
        <v>1.0769829952076839</v>
      </c>
    </row>
    <row r="7" spans="1:12">
      <c r="A7" t="s">
        <v>24</v>
      </c>
      <c r="B7" s="6">
        <v>0.42699979513444514</v>
      </c>
      <c r="C7">
        <v>0.31807127596749485</v>
      </c>
      <c r="D7">
        <v>0.30629901321010827</v>
      </c>
      <c r="E7">
        <v>0.20828229606009321</v>
      </c>
      <c r="F7">
        <v>0.38745619403379317</v>
      </c>
      <c r="G7" s="9">
        <v>1.0384338905764325</v>
      </c>
      <c r="H7">
        <v>1.5271162359172645</v>
      </c>
      <c r="I7">
        <v>0.8209219025667539</v>
      </c>
    </row>
    <row r="8" spans="1:12">
      <c r="A8" t="s">
        <v>8</v>
      </c>
      <c r="B8">
        <v>0.30902018076078208</v>
      </c>
      <c r="C8">
        <v>0.23018850199527646</v>
      </c>
      <c r="D8">
        <v>0.23582891547438997</v>
      </c>
      <c r="E8">
        <v>0.16939262565527508</v>
      </c>
      <c r="F8">
        <v>0.42066904616811651</v>
      </c>
      <c r="G8">
        <v>0.97608260434151028</v>
      </c>
      <c r="H8">
        <v>1.3589050946274657</v>
      </c>
      <c r="I8">
        <v>0.54719619637353523</v>
      </c>
    </row>
    <row r="12" spans="1:12">
      <c r="A12" s="11" t="s">
        <v>39</v>
      </c>
    </row>
    <row r="13" spans="1:12">
      <c r="A13" s="4"/>
      <c r="B13" s="4" t="s">
        <v>0</v>
      </c>
      <c r="C13" s="4" t="s">
        <v>1</v>
      </c>
      <c r="D13" s="4" t="s">
        <v>2</v>
      </c>
      <c r="E13" s="4" t="s">
        <v>3</v>
      </c>
      <c r="F13" s="4" t="s">
        <v>4</v>
      </c>
      <c r="G13" s="4" t="s">
        <v>5</v>
      </c>
      <c r="H13" s="4" t="s">
        <v>6</v>
      </c>
      <c r="I13" s="4" t="s">
        <v>7</v>
      </c>
      <c r="J13" s="8" t="s">
        <v>213</v>
      </c>
      <c r="K13" s="4">
        <f>1</f>
        <v>1</v>
      </c>
      <c r="L13">
        <f>AVERAGE(G14:G18)</f>
        <v>1.1018144008149273</v>
      </c>
    </row>
    <row r="14" spans="1:12">
      <c r="A14" s="4" t="s">
        <v>21</v>
      </c>
      <c r="B14" s="6">
        <v>0.48259669308538444</v>
      </c>
      <c r="C14" s="4">
        <v>0.35948529178809246</v>
      </c>
      <c r="D14" s="4">
        <v>0.30048135664850856</v>
      </c>
      <c r="E14" s="4">
        <v>0.20266594018851974</v>
      </c>
      <c r="F14" s="4">
        <v>0.31915840230926446</v>
      </c>
      <c r="G14" s="9">
        <v>1.1963647122660073</v>
      </c>
      <c r="H14" s="4">
        <v>1.7737824690902648</v>
      </c>
      <c r="I14" s="4">
        <v>1.1263538393068884</v>
      </c>
      <c r="J14" s="8" t="s">
        <v>214</v>
      </c>
      <c r="K14" s="10">
        <v>1</v>
      </c>
    </row>
    <row r="15" spans="1:12">
      <c r="A15" s="4" t="s">
        <v>22</v>
      </c>
      <c r="B15" s="6">
        <v>0.38000475233691872</v>
      </c>
      <c r="C15" s="4">
        <v>0.28306476449586798</v>
      </c>
      <c r="D15" s="4">
        <v>0.29341552178342417</v>
      </c>
      <c r="E15" s="4">
        <v>0.20058304719522502</v>
      </c>
      <c r="F15" s="4">
        <v>0.37294342064034625</v>
      </c>
      <c r="G15" s="9">
        <v>0.96472321155798879</v>
      </c>
      <c r="H15" s="4">
        <v>1.4112098128630208</v>
      </c>
      <c r="I15" s="4">
        <v>0.75900189902758963</v>
      </c>
    </row>
    <row r="16" spans="1:12">
      <c r="A16" s="4" t="s">
        <v>23</v>
      </c>
      <c r="B16" s="6">
        <v>0.38000475233691872</v>
      </c>
      <c r="C16" s="4">
        <v>0.28306476449586798</v>
      </c>
      <c r="D16" s="4">
        <v>0.29341552178342417</v>
      </c>
      <c r="E16" s="4">
        <v>0.20058304719522502</v>
      </c>
      <c r="F16" s="4">
        <v>0.37294342064034625</v>
      </c>
      <c r="G16" s="9">
        <v>0.96472321155798879</v>
      </c>
      <c r="H16" s="4">
        <v>1.4112098128630208</v>
      </c>
      <c r="I16" s="4">
        <v>0.75900189902758963</v>
      </c>
    </row>
    <row r="17" spans="1:11">
      <c r="A17" s="4" t="s">
        <v>55</v>
      </c>
      <c r="B17" s="6">
        <v>0.52087743581199486</v>
      </c>
      <c r="C17" s="4">
        <v>0.38800053892117986</v>
      </c>
      <c r="D17" s="4">
        <v>0.31391489322883231</v>
      </c>
      <c r="E17" s="4">
        <v>0.21532660642748819</v>
      </c>
      <c r="F17" s="4">
        <v>0.34063376123471356</v>
      </c>
      <c r="G17" s="9">
        <v>1.2360055138841146</v>
      </c>
      <c r="H17" s="4">
        <v>1.8019163788374666</v>
      </c>
      <c r="I17" s="4">
        <v>1.1390548532675486</v>
      </c>
    </row>
    <row r="18" spans="1:11">
      <c r="A18" s="4">
        <v>589</v>
      </c>
      <c r="B18" s="6">
        <v>0.46276418182287254</v>
      </c>
      <c r="C18" s="4">
        <v>0.34471209462316016</v>
      </c>
      <c r="D18" s="4">
        <v>0.30046675587815275</v>
      </c>
      <c r="E18" s="4">
        <v>0.2028459824630546</v>
      </c>
      <c r="F18" s="4">
        <v>0.32007199385417068</v>
      </c>
      <c r="G18" s="9">
        <v>1.1472553548085369</v>
      </c>
      <c r="H18" s="4">
        <v>1.6993784665463827</v>
      </c>
      <c r="I18" s="4">
        <v>1.0769829952076839</v>
      </c>
    </row>
    <row r="19" spans="1:11">
      <c r="A19" s="4" t="s">
        <v>8</v>
      </c>
      <c r="B19" s="4">
        <v>0.30902018076078208</v>
      </c>
      <c r="C19" s="4">
        <v>0.23018850199527646</v>
      </c>
      <c r="D19" s="4">
        <v>0.23582891547438997</v>
      </c>
      <c r="E19" s="4">
        <v>0.16939262565527508</v>
      </c>
      <c r="F19" s="4">
        <v>0.42066904616811651</v>
      </c>
      <c r="G19" s="4">
        <v>0.97608260434151028</v>
      </c>
      <c r="H19" s="4">
        <v>1.3589050946274657</v>
      </c>
      <c r="I19" s="4">
        <v>0.54719619637353523</v>
      </c>
    </row>
    <row r="24" spans="1:11">
      <c r="A24" s="7" t="s">
        <v>113</v>
      </c>
    </row>
    <row r="25" spans="1:11">
      <c r="A25" s="4"/>
      <c r="B25" s="4" t="s">
        <v>0</v>
      </c>
      <c r="C25" s="4" t="s">
        <v>1</v>
      </c>
      <c r="D25" s="4" t="s">
        <v>2</v>
      </c>
      <c r="E25" s="4" t="s">
        <v>3</v>
      </c>
      <c r="F25" s="4" t="s">
        <v>4</v>
      </c>
      <c r="G25" s="4" t="s">
        <v>5</v>
      </c>
      <c r="H25" s="4" t="s">
        <v>6</v>
      </c>
      <c r="I25" s="4" t="s">
        <v>7</v>
      </c>
      <c r="J25" s="8" t="s">
        <v>213</v>
      </c>
      <c r="K25" s="4">
        <f>4/5</f>
        <v>0.8</v>
      </c>
    </row>
    <row r="26" spans="1:11">
      <c r="A26" s="4" t="s">
        <v>123</v>
      </c>
      <c r="B26" s="6">
        <v>0.4579254736141577</v>
      </c>
      <c r="C26" s="4">
        <v>0.34110775075340322</v>
      </c>
      <c r="D26" s="4">
        <v>0.34094350921764405</v>
      </c>
      <c r="E26" s="4">
        <v>0.24268857013253525</v>
      </c>
      <c r="F26" s="4">
        <v>0.50889392911298292</v>
      </c>
      <c r="G26" s="4">
        <v>1.00048172653627</v>
      </c>
      <c r="H26" s="4">
        <v>1.4055369421276001</v>
      </c>
      <c r="I26" s="4">
        <v>0.67029243470827815</v>
      </c>
      <c r="J26" s="8" t="s">
        <v>214</v>
      </c>
    </row>
    <row r="27" spans="1:11">
      <c r="A27" s="4" t="s">
        <v>124</v>
      </c>
      <c r="B27" s="6">
        <v>0.47943566828626433</v>
      </c>
      <c r="C27" s="4">
        <v>0.35713065086629892</v>
      </c>
      <c r="D27" s="4">
        <v>0.34076389079296393</v>
      </c>
      <c r="E27" s="4">
        <v>0.24254542543212929</v>
      </c>
      <c r="F27" s="4">
        <v>0.5082121352091854</v>
      </c>
      <c r="G27" s="4">
        <v>1.0480296196737549</v>
      </c>
      <c r="H27" s="4">
        <v>1.4724278977021303</v>
      </c>
      <c r="I27" s="4">
        <v>0.70271964426685762</v>
      </c>
    </row>
    <row r="28" spans="1:11">
      <c r="A28" s="4" t="s">
        <v>125</v>
      </c>
      <c r="B28" s="6">
        <v>0.55436918618357756</v>
      </c>
      <c r="C28" s="4">
        <v>0.41294847542246083</v>
      </c>
      <c r="D28" s="4">
        <v>0.30002287694229157</v>
      </c>
      <c r="E28" s="4">
        <v>0.20279250396579473</v>
      </c>
      <c r="F28" s="4">
        <v>0.31049999386972021</v>
      </c>
      <c r="G28" s="4">
        <v>1.3763899594292943</v>
      </c>
      <c r="H28" s="4">
        <v>2.0363103534246676</v>
      </c>
      <c r="I28" s="4">
        <v>1.3299468070061413</v>
      </c>
    </row>
    <row r="29" spans="1:11">
      <c r="A29" s="4" t="s">
        <v>126</v>
      </c>
      <c r="B29" s="6">
        <v>0.3094400087686866</v>
      </c>
      <c r="C29" s="4">
        <v>0.23050123102157266</v>
      </c>
      <c r="D29" s="4">
        <v>0.32962892142716488</v>
      </c>
      <c r="E29" s="4">
        <v>0.2305457208306966</v>
      </c>
      <c r="F29" s="4">
        <v>0.49061962585745822</v>
      </c>
      <c r="G29" s="4">
        <v>0.69927489985888402</v>
      </c>
      <c r="H29" s="4">
        <v>0.99980702392148668</v>
      </c>
      <c r="I29" s="4">
        <v>0.4698165724999781</v>
      </c>
    </row>
    <row r="30" spans="1:11">
      <c r="A30" s="4" t="s">
        <v>127</v>
      </c>
      <c r="B30" s="4">
        <v>7.5727041768590839E-2</v>
      </c>
      <c r="C30" s="4">
        <v>5.6408918868440114E-2</v>
      </c>
      <c r="D30" s="4">
        <v>0.23627376711345288</v>
      </c>
      <c r="E30" s="4">
        <v>0.1632503093780367</v>
      </c>
      <c r="F30" s="4">
        <v>0.37476467308400396</v>
      </c>
      <c r="G30" s="4">
        <v>0.23874389255136366</v>
      </c>
      <c r="H30" s="4">
        <v>0.3455363673327852</v>
      </c>
      <c r="I30" s="4">
        <v>0.15051823963086292</v>
      </c>
    </row>
    <row r="31" spans="1:11">
      <c r="A31" s="4" t="s">
        <v>8</v>
      </c>
      <c r="B31" s="4">
        <v>0.30902018076078203</v>
      </c>
      <c r="C31" s="4">
        <v>0.23018850199527643</v>
      </c>
      <c r="D31" s="4">
        <v>0.23582891547439</v>
      </c>
      <c r="E31" s="4">
        <v>0.1693926256552751</v>
      </c>
      <c r="F31" s="4">
        <v>0.42066904616811651</v>
      </c>
      <c r="G31" s="4">
        <v>0.97608260434151006</v>
      </c>
      <c r="H31" s="4">
        <v>1.3589050946274654</v>
      </c>
      <c r="I31" s="4">
        <v>0.54719619637353523</v>
      </c>
    </row>
    <row r="34" spans="1:11" s="4" customFormat="1"/>
    <row r="36" spans="1:11">
      <c r="A36" s="7" t="s">
        <v>141</v>
      </c>
    </row>
    <row r="37" spans="1:11">
      <c r="A37" s="4"/>
      <c r="B37" s="4" t="s">
        <v>0</v>
      </c>
      <c r="C37" s="4" t="s">
        <v>1</v>
      </c>
      <c r="D37" s="4" t="s">
        <v>2</v>
      </c>
      <c r="E37" s="4" t="s">
        <v>3</v>
      </c>
      <c r="F37" s="4" t="s">
        <v>4</v>
      </c>
      <c r="G37" s="4" t="s">
        <v>5</v>
      </c>
      <c r="H37" s="4" t="s">
        <v>6</v>
      </c>
      <c r="I37" s="4" t="s">
        <v>7</v>
      </c>
      <c r="J37" s="8" t="s">
        <v>213</v>
      </c>
      <c r="K37" s="4">
        <f>4/5</f>
        <v>0.8</v>
      </c>
    </row>
    <row r="38" spans="1:11">
      <c r="A38" s="4" t="s">
        <v>157</v>
      </c>
      <c r="B38" s="4">
        <v>0.112883159636723</v>
      </c>
      <c r="C38" s="4">
        <v>8.4086435239599785E-2</v>
      </c>
      <c r="D38" s="4">
        <v>0.29906856481236549</v>
      </c>
      <c r="E38" s="4">
        <v>0.18892619702331612</v>
      </c>
      <c r="F38" s="4">
        <v>0.48054015884134371</v>
      </c>
      <c r="G38" s="4">
        <v>0.28116106181990508</v>
      </c>
      <c r="H38" s="4">
        <v>0.44507557217817895</v>
      </c>
      <c r="I38" s="4">
        <v>0.17498315945611106</v>
      </c>
      <c r="J38" s="8" t="s">
        <v>214</v>
      </c>
    </row>
    <row r="39" spans="1:11">
      <c r="A39" s="4" t="s">
        <v>22</v>
      </c>
      <c r="B39" s="6">
        <v>0.38000475233691872</v>
      </c>
      <c r="C39" s="4">
        <v>0.28306476449586798</v>
      </c>
      <c r="D39" s="4">
        <v>0.29341552178342417</v>
      </c>
      <c r="E39" s="4">
        <v>0.20058304719522502</v>
      </c>
      <c r="F39" s="4">
        <v>0.37294342064034625</v>
      </c>
      <c r="G39" s="4">
        <v>0.96472321155798879</v>
      </c>
      <c r="H39" s="4">
        <v>1.4112098128630208</v>
      </c>
      <c r="I39" s="4">
        <v>0.75900189902758963</v>
      </c>
    </row>
    <row r="40" spans="1:11">
      <c r="A40" s="4" t="s">
        <v>23</v>
      </c>
      <c r="B40" s="6">
        <v>0.38000475233691872</v>
      </c>
      <c r="C40" s="4">
        <v>0.28306476449586798</v>
      </c>
      <c r="D40" s="4">
        <v>0.29341552178342417</v>
      </c>
      <c r="E40" s="4">
        <v>0.20058304719522502</v>
      </c>
      <c r="F40" s="4">
        <v>0.37294342064034625</v>
      </c>
      <c r="G40" s="4">
        <v>0.96472321155798879</v>
      </c>
      <c r="H40" s="4">
        <v>1.4112098128630208</v>
      </c>
      <c r="I40" s="4">
        <v>0.75900189902758963</v>
      </c>
    </row>
    <row r="41" spans="1:11">
      <c r="A41" s="4" t="s">
        <v>158</v>
      </c>
      <c r="B41" s="6">
        <v>0.68160610909224162</v>
      </c>
      <c r="C41" s="4">
        <v>0.50772699962993506</v>
      </c>
      <c r="D41" s="4">
        <v>0.29274333092537524</v>
      </c>
      <c r="E41" s="4">
        <v>0.1881405276243564</v>
      </c>
      <c r="F41" s="4">
        <v>0.38696663169297052</v>
      </c>
      <c r="G41" s="4">
        <v>1.734375973741183</v>
      </c>
      <c r="H41" s="4">
        <v>2.6986583169558704</v>
      </c>
      <c r="I41" s="4">
        <v>1.3120692019584237</v>
      </c>
    </row>
    <row r="42" spans="1:11">
      <c r="A42" s="4" t="s">
        <v>21</v>
      </c>
      <c r="B42" s="6">
        <v>0.48259669308538444</v>
      </c>
      <c r="C42" s="4">
        <v>0.35948529178809246</v>
      </c>
      <c r="D42" s="4">
        <v>0.30048135664850856</v>
      </c>
      <c r="E42" s="4">
        <v>0.20266594018851974</v>
      </c>
      <c r="F42" s="4">
        <v>0.31915840230926446</v>
      </c>
      <c r="G42" s="4">
        <v>1.1963647122660073</v>
      </c>
      <c r="H42" s="4">
        <v>1.7737824690902648</v>
      </c>
      <c r="I42" s="4">
        <v>1.1263538393068884</v>
      </c>
    </row>
    <row r="43" spans="1:11">
      <c r="A43" s="4" t="s">
        <v>8</v>
      </c>
      <c r="B43" s="4">
        <v>0.30902018076078208</v>
      </c>
      <c r="C43" s="4">
        <v>0.23018850199527646</v>
      </c>
      <c r="D43" s="4">
        <v>0.23582891547438997</v>
      </c>
      <c r="E43" s="4">
        <v>0.16939262565527508</v>
      </c>
      <c r="F43" s="4">
        <v>0.42066904616811651</v>
      </c>
      <c r="G43" s="4">
        <v>0.97608260434151028</v>
      </c>
      <c r="H43" s="4">
        <v>1.3589050946274657</v>
      </c>
      <c r="I43" s="4">
        <v>0.54719619637353523</v>
      </c>
    </row>
    <row r="48" spans="1:11">
      <c r="A48" s="7" t="s">
        <v>175</v>
      </c>
    </row>
    <row r="49" spans="1:11">
      <c r="A49" s="4"/>
      <c r="B49" s="4" t="s">
        <v>0</v>
      </c>
      <c r="C49" s="4" t="s">
        <v>1</v>
      </c>
      <c r="D49" s="4" t="s">
        <v>2</v>
      </c>
      <c r="E49" s="4" t="s">
        <v>3</v>
      </c>
      <c r="F49" s="4" t="s">
        <v>4</v>
      </c>
      <c r="G49" s="4" t="s">
        <v>5</v>
      </c>
      <c r="H49" s="4" t="s">
        <v>6</v>
      </c>
      <c r="I49" s="4" t="s">
        <v>7</v>
      </c>
      <c r="J49" s="8" t="s">
        <v>213</v>
      </c>
      <c r="K49" s="4">
        <f>1/5</f>
        <v>0.2</v>
      </c>
    </row>
    <row r="50" spans="1:11">
      <c r="A50" s="4" t="s">
        <v>157</v>
      </c>
      <c r="B50" s="4">
        <v>0.112883159636723</v>
      </c>
      <c r="C50" s="4">
        <v>8.4086435239599785E-2</v>
      </c>
      <c r="D50" s="4">
        <v>0.29906856481236549</v>
      </c>
      <c r="E50" s="4">
        <v>0.18892619702331612</v>
      </c>
      <c r="F50" s="4">
        <v>0.48054015884134371</v>
      </c>
      <c r="G50" s="4">
        <v>0.28116106181990508</v>
      </c>
      <c r="H50" s="4">
        <v>0.44507557217817895</v>
      </c>
      <c r="I50" s="4">
        <v>0.17498315945611106</v>
      </c>
      <c r="J50" s="8" t="s">
        <v>214</v>
      </c>
    </row>
    <row r="51" spans="1:11">
      <c r="A51" s="4" t="s">
        <v>191</v>
      </c>
      <c r="B51" s="4">
        <v>0.11368786673004207</v>
      </c>
      <c r="C51" s="4">
        <v>8.468585991115378E-2</v>
      </c>
      <c r="D51" s="4">
        <v>0.29685759118623217</v>
      </c>
      <c r="E51" s="4">
        <v>0.19277691318634504</v>
      </c>
      <c r="F51" s="4">
        <v>0.49073895868421968</v>
      </c>
      <c r="G51" s="4">
        <v>0.28527436193479894</v>
      </c>
      <c r="H51" s="4">
        <v>0.43929461527010449</v>
      </c>
      <c r="I51" s="4">
        <v>0.17256803930589781</v>
      </c>
    </row>
    <row r="52" spans="1:11">
      <c r="A52" s="4">
        <v>680</v>
      </c>
      <c r="B52" s="6">
        <v>0.51331406680672143</v>
      </c>
      <c r="C52" s="4">
        <v>0.38236660078459861</v>
      </c>
      <c r="D52" s="4">
        <v>0.28093365724594294</v>
      </c>
      <c r="E52" s="4">
        <v>0.18122351882360807</v>
      </c>
      <c r="F52" s="4">
        <v>0.37876292558685143</v>
      </c>
      <c r="G52" s="4">
        <v>1.3610565730465551</v>
      </c>
      <c r="H52" s="4">
        <v>2.1099170972216412</v>
      </c>
      <c r="I52" s="4">
        <v>1.0095143292922972</v>
      </c>
    </row>
    <row r="53" spans="1:11">
      <c r="A53" s="4" t="s">
        <v>192</v>
      </c>
      <c r="B53" s="4">
        <v>0.10982921160569273</v>
      </c>
      <c r="C53" s="4">
        <v>8.1811555583832338E-2</v>
      </c>
      <c r="D53" s="4">
        <v>0.29537153608650657</v>
      </c>
      <c r="E53" s="4">
        <v>0.19408268513338206</v>
      </c>
      <c r="F53" s="4">
        <v>0.4791748738260842</v>
      </c>
      <c r="G53" s="4">
        <v>0.27697846809406806</v>
      </c>
      <c r="H53" s="4">
        <v>0.42152938850576949</v>
      </c>
      <c r="I53" s="4">
        <v>0.17073423514590566</v>
      </c>
    </row>
    <row r="54" spans="1:11">
      <c r="A54" s="4" t="s">
        <v>193</v>
      </c>
      <c r="B54" s="4">
        <v>0.11654490553732905</v>
      </c>
      <c r="C54" s="4">
        <v>8.6814062288010405E-2</v>
      </c>
      <c r="D54" s="4">
        <v>0.29546314994664302</v>
      </c>
      <c r="E54" s="4">
        <v>0.19409365247864641</v>
      </c>
      <c r="F54" s="4">
        <v>0.47940717173055636</v>
      </c>
      <c r="G54" s="4">
        <v>0.29382365382514858</v>
      </c>
      <c r="H54" s="4">
        <v>0.4472792447324439</v>
      </c>
      <c r="I54" s="4">
        <v>0.18108628198996354</v>
      </c>
    </row>
    <row r="55" spans="1:11">
      <c r="A55" s="4" t="s">
        <v>8</v>
      </c>
      <c r="B55" s="4">
        <v>0.30902018076078208</v>
      </c>
      <c r="C55" s="4">
        <v>0.23018850199527646</v>
      </c>
      <c r="D55" s="4">
        <v>0.23582891547438997</v>
      </c>
      <c r="E55" s="4">
        <v>0.16939262565527508</v>
      </c>
      <c r="F55" s="4">
        <v>0.42066904616811651</v>
      </c>
      <c r="G55" s="4">
        <v>0.97608260434151028</v>
      </c>
      <c r="H55" s="4">
        <v>1.3589050946274657</v>
      </c>
      <c r="I55" s="4">
        <v>0.54719619637353523</v>
      </c>
    </row>
    <row r="60" spans="1:11">
      <c r="A60" s="7" t="s">
        <v>194</v>
      </c>
    </row>
    <row r="61" spans="1:11">
      <c r="A61" s="4"/>
      <c r="B61" s="4" t="s">
        <v>0</v>
      </c>
      <c r="C61" s="4" t="s">
        <v>1</v>
      </c>
      <c r="D61" s="4" t="s">
        <v>2</v>
      </c>
      <c r="E61" s="4" t="s">
        <v>3</v>
      </c>
      <c r="F61" s="4" t="s">
        <v>4</v>
      </c>
      <c r="G61" s="4" t="s">
        <v>5</v>
      </c>
      <c r="H61" s="4" t="s">
        <v>6</v>
      </c>
      <c r="I61" s="4" t="s">
        <v>7</v>
      </c>
      <c r="J61" s="8" t="s">
        <v>213</v>
      </c>
      <c r="K61" s="4">
        <f>1/5</f>
        <v>0.2</v>
      </c>
    </row>
    <row r="62" spans="1:11">
      <c r="A62" s="4" t="s">
        <v>157</v>
      </c>
      <c r="B62" s="4">
        <v>0.112883159636723</v>
      </c>
      <c r="C62" s="4">
        <v>8.4086435239599785E-2</v>
      </c>
      <c r="D62" s="4">
        <v>0.29906856481236549</v>
      </c>
      <c r="E62" s="4">
        <v>0.18892619702331612</v>
      </c>
      <c r="F62" s="4">
        <v>0.48054015884134371</v>
      </c>
      <c r="G62" s="4">
        <v>0.28116106181990508</v>
      </c>
      <c r="H62" s="4">
        <v>0.44507557217817895</v>
      </c>
      <c r="I62" s="4">
        <v>0.17498315945611106</v>
      </c>
      <c r="J62" s="8" t="s">
        <v>214</v>
      </c>
    </row>
    <row r="63" spans="1:11">
      <c r="A63" s="4" t="s">
        <v>191</v>
      </c>
      <c r="B63" s="4">
        <v>0.11368786673004207</v>
      </c>
      <c r="C63" s="4">
        <v>8.468585991115378E-2</v>
      </c>
      <c r="D63" s="4">
        <v>0.29685759118623217</v>
      </c>
      <c r="E63" s="4">
        <v>0.19277691318634504</v>
      </c>
      <c r="F63" s="4">
        <v>0.49073895868421968</v>
      </c>
      <c r="G63" s="4">
        <v>0.28527436193479894</v>
      </c>
      <c r="H63" s="4">
        <v>0.43929461527010449</v>
      </c>
      <c r="I63" s="4">
        <v>0.17256803930589781</v>
      </c>
    </row>
    <row r="64" spans="1:11">
      <c r="A64" s="4">
        <v>680</v>
      </c>
      <c r="B64" s="6">
        <v>0.51331406680672143</v>
      </c>
      <c r="C64" s="4">
        <v>0.38236660078459861</v>
      </c>
      <c r="D64" s="4">
        <v>0.28093365724594294</v>
      </c>
      <c r="E64" s="4">
        <v>0.18122351882360807</v>
      </c>
      <c r="F64" s="4">
        <v>0.37876292558685143</v>
      </c>
      <c r="G64" s="4">
        <v>1.3610565730465551</v>
      </c>
      <c r="H64" s="4">
        <v>2.1099170972216412</v>
      </c>
      <c r="I64" s="4">
        <v>1.0095143292922972</v>
      </c>
    </row>
    <row r="65" spans="1:11">
      <c r="A65" s="4" t="s">
        <v>192</v>
      </c>
      <c r="B65" s="4">
        <v>0.10982921160569273</v>
      </c>
      <c r="C65" s="4">
        <v>8.1811555583832338E-2</v>
      </c>
      <c r="D65" s="4">
        <v>0.29537153608650657</v>
      </c>
      <c r="E65" s="4">
        <v>0.19408268513338206</v>
      </c>
      <c r="F65" s="4">
        <v>0.4791748738260842</v>
      </c>
      <c r="G65" s="4">
        <v>0.27697846809406806</v>
      </c>
      <c r="H65" s="4">
        <v>0.42152938850576949</v>
      </c>
      <c r="I65" s="4">
        <v>0.17073423514590566</v>
      </c>
    </row>
    <row r="66" spans="1:11">
      <c r="A66" s="4" t="s">
        <v>193</v>
      </c>
      <c r="B66" s="4">
        <v>0.11654490553732905</v>
      </c>
      <c r="C66" s="4">
        <v>8.6814062288010405E-2</v>
      </c>
      <c r="D66" s="4">
        <v>0.29546314994664302</v>
      </c>
      <c r="E66" s="4">
        <v>0.19409365247864641</v>
      </c>
      <c r="F66" s="4">
        <v>0.47940717173055636</v>
      </c>
      <c r="G66" s="4">
        <v>0.29382365382514858</v>
      </c>
      <c r="H66" s="4">
        <v>0.4472792447324439</v>
      </c>
      <c r="I66" s="4">
        <v>0.18108628198996354</v>
      </c>
    </row>
    <row r="67" spans="1:11">
      <c r="A67" s="4" t="s">
        <v>8</v>
      </c>
      <c r="B67" s="4">
        <v>0.30902018076078208</v>
      </c>
      <c r="C67" s="4">
        <v>0.23018850199527646</v>
      </c>
      <c r="D67" s="4">
        <v>0.23582891547438997</v>
      </c>
      <c r="E67" s="4">
        <v>0.16939262565527508</v>
      </c>
      <c r="F67" s="4">
        <v>0.42066904616811651</v>
      </c>
      <c r="G67" s="4">
        <v>0.97608260434151028</v>
      </c>
      <c r="H67" s="4">
        <v>1.3589050946274657</v>
      </c>
      <c r="I67" s="4">
        <v>0.54719619637353523</v>
      </c>
    </row>
    <row r="71" spans="1:11">
      <c r="A71" s="7" t="s">
        <v>202</v>
      </c>
    </row>
    <row r="72" spans="1:11">
      <c r="A72" s="4"/>
      <c r="B72" s="4" t="s">
        <v>0</v>
      </c>
      <c r="C72" s="4" t="s">
        <v>1</v>
      </c>
      <c r="D72" s="4" t="s">
        <v>2</v>
      </c>
      <c r="E72" s="4" t="s">
        <v>3</v>
      </c>
      <c r="F72" s="4" t="s">
        <v>4</v>
      </c>
      <c r="G72" s="4" t="s">
        <v>5</v>
      </c>
      <c r="H72" s="4" t="s">
        <v>6</v>
      </c>
      <c r="I72" s="4" t="s">
        <v>7</v>
      </c>
      <c r="J72" s="8" t="s">
        <v>213</v>
      </c>
      <c r="K72" s="4">
        <f>3/5</f>
        <v>0.6</v>
      </c>
    </row>
    <row r="73" spans="1:11">
      <c r="A73" s="4">
        <v>680</v>
      </c>
      <c r="B73" s="6">
        <v>0.51331406680672143</v>
      </c>
      <c r="C73" s="4">
        <v>0.38236660078459861</v>
      </c>
      <c r="D73" s="4">
        <v>0.28093365724594294</v>
      </c>
      <c r="E73" s="4">
        <v>0.18122351882360807</v>
      </c>
      <c r="F73" s="4">
        <v>0.37876292558685143</v>
      </c>
      <c r="G73" s="4">
        <v>1.3610565730465551</v>
      </c>
      <c r="H73" s="4">
        <v>2.1099170972216412</v>
      </c>
      <c r="I73" s="4">
        <v>1.0095143292922972</v>
      </c>
      <c r="J73" s="8" t="s">
        <v>214</v>
      </c>
    </row>
    <row r="74" spans="1:11">
      <c r="A74" s="4" t="s">
        <v>157</v>
      </c>
      <c r="B74" s="4">
        <v>0.112883159636723</v>
      </c>
      <c r="C74" s="4">
        <v>8.4086435239599785E-2</v>
      </c>
      <c r="D74" s="4">
        <v>0.29906856481236549</v>
      </c>
      <c r="E74" s="4">
        <v>0.18892619702331612</v>
      </c>
      <c r="F74" s="4">
        <v>0.48054015884134371</v>
      </c>
      <c r="G74" s="4">
        <v>0.28116106181990508</v>
      </c>
      <c r="H74" s="4">
        <v>0.44507557217817895</v>
      </c>
      <c r="I74" s="4">
        <v>0.17498315945611106</v>
      </c>
    </row>
    <row r="75" spans="1:11">
      <c r="A75" s="4" t="s">
        <v>208</v>
      </c>
      <c r="B75" s="6">
        <v>0.54874988514401324</v>
      </c>
      <c r="C75" s="4">
        <v>0.40876266954605067</v>
      </c>
      <c r="D75" s="4">
        <v>0.33317482763906958</v>
      </c>
      <c r="E75" s="4">
        <v>0.21921780409785918</v>
      </c>
      <c r="F75" s="4">
        <v>0.36903916243230833</v>
      </c>
      <c r="G75" s="4">
        <v>1.2268714069505451</v>
      </c>
      <c r="H75" s="4">
        <v>1.8646417485487554</v>
      </c>
      <c r="I75" s="4">
        <v>1.1076403567901243</v>
      </c>
    </row>
    <row r="76" spans="1:11">
      <c r="A76" s="4" t="s">
        <v>191</v>
      </c>
      <c r="B76" s="4">
        <v>0.11368786673004207</v>
      </c>
      <c r="C76" s="4">
        <v>8.468585991115378E-2</v>
      </c>
      <c r="D76" s="4">
        <v>0.29685759118623217</v>
      </c>
      <c r="E76" s="4">
        <v>0.19277691318634504</v>
      </c>
      <c r="F76" s="4">
        <v>0.49073895868421968</v>
      </c>
      <c r="G76" s="4">
        <v>0.28527436193479894</v>
      </c>
      <c r="H76" s="4">
        <v>0.43929461527010449</v>
      </c>
      <c r="I76" s="4">
        <v>0.17256803930589781</v>
      </c>
    </row>
    <row r="77" spans="1:11">
      <c r="A77" s="4" t="s">
        <v>55</v>
      </c>
      <c r="B77" s="6">
        <v>0.52087743581199486</v>
      </c>
      <c r="C77" s="4">
        <v>0.38800053892117986</v>
      </c>
      <c r="D77" s="4">
        <v>0.31391489322883231</v>
      </c>
      <c r="E77" s="4">
        <v>0.21532660642748819</v>
      </c>
      <c r="F77" s="4">
        <v>0.34063376123471356</v>
      </c>
      <c r="G77" s="4">
        <v>1.2360055138841146</v>
      </c>
      <c r="H77" s="4">
        <v>1.8019163788374666</v>
      </c>
      <c r="I77" s="4">
        <v>1.1390548532675486</v>
      </c>
    </row>
    <row r="78" spans="1:11">
      <c r="A78" s="4" t="s">
        <v>8</v>
      </c>
      <c r="B78" s="4">
        <v>0.30902018076078208</v>
      </c>
      <c r="C78" s="4">
        <v>0.23018850199527646</v>
      </c>
      <c r="D78" s="4">
        <v>0.23582891547438997</v>
      </c>
      <c r="E78" s="4">
        <v>0.16939262565527508</v>
      </c>
      <c r="F78" s="4">
        <v>0.42066904616811651</v>
      </c>
      <c r="G78" s="4">
        <v>0.97608260434151028</v>
      </c>
      <c r="H78" s="4">
        <v>1.3589050946274657</v>
      </c>
      <c r="I78" s="4">
        <v>0.54719619637353523</v>
      </c>
    </row>
    <row r="83" spans="1:10">
      <c r="A83" s="7" t="s">
        <v>216</v>
      </c>
    </row>
    <row r="84" spans="1:10">
      <c r="A84" s="4"/>
      <c r="B84" s="4" t="s">
        <v>0</v>
      </c>
      <c r="C84" s="4" t="s">
        <v>1</v>
      </c>
      <c r="D84" s="4" t="s">
        <v>2</v>
      </c>
      <c r="E84" s="4" t="s">
        <v>3</v>
      </c>
      <c r="F84" s="4" t="s">
        <v>4</v>
      </c>
      <c r="G84" s="4" t="s">
        <v>5</v>
      </c>
      <c r="H84" s="4" t="s">
        <v>6</v>
      </c>
      <c r="I84" s="4" t="s">
        <v>7</v>
      </c>
    </row>
    <row r="85" spans="1:10">
      <c r="A85" s="4" t="s">
        <v>218</v>
      </c>
      <c r="B85" s="4">
        <v>0.28916916645672197</v>
      </c>
      <c r="C85" s="4">
        <v>0.21540152195245615</v>
      </c>
      <c r="D85" s="4">
        <v>0.26676350883977668</v>
      </c>
      <c r="E85" s="4">
        <v>0.17658541533871264</v>
      </c>
      <c r="F85" s="4">
        <v>0.45270868503445383</v>
      </c>
      <c r="G85" s="4">
        <v>0.80746247074531652</v>
      </c>
      <c r="H85" s="4">
        <v>1.2198149067933466</v>
      </c>
      <c r="I85" s="4">
        <v>0.47580602951335649</v>
      </c>
    </row>
    <row r="86" spans="1:10">
      <c r="A86" s="4" t="s">
        <v>219</v>
      </c>
      <c r="B86" s="4">
        <v>0.2874747766066269</v>
      </c>
      <c r="C86" s="4">
        <v>0.21413937441105882</v>
      </c>
      <c r="D86" s="4">
        <v>0.26477135679121955</v>
      </c>
      <c r="E86" s="4">
        <v>0.17952682228557817</v>
      </c>
      <c r="F86" s="4">
        <v>0.45238575233420908</v>
      </c>
      <c r="G86" s="4">
        <v>0.80877092222598068</v>
      </c>
      <c r="H86" s="4">
        <v>1.1927987789502648</v>
      </c>
      <c r="I86" s="4">
        <v>0.4733556998781408</v>
      </c>
      <c r="J86" s="8"/>
    </row>
    <row r="87" spans="1:10">
      <c r="A87" s="4" t="s">
        <v>220</v>
      </c>
      <c r="B87" s="4">
        <v>0.34765713829577621</v>
      </c>
      <c r="C87" s="4">
        <v>0.25896909281215985</v>
      </c>
      <c r="D87" s="4">
        <v>0.29943661585605569</v>
      </c>
      <c r="E87" s="4">
        <v>0.20897443778832658</v>
      </c>
      <c r="F87" s="4">
        <v>0.35812368229664726</v>
      </c>
      <c r="G87" s="4">
        <v>0.86485446033978264</v>
      </c>
      <c r="H87" s="4">
        <v>1.2392381362665688</v>
      </c>
      <c r="I87" s="4">
        <v>0.72312752720342588</v>
      </c>
      <c r="J87" s="8"/>
    </row>
    <row r="88" spans="1:10">
      <c r="A88" s="4" t="s">
        <v>221</v>
      </c>
      <c r="B88" s="4">
        <v>0.51713008627564594</v>
      </c>
      <c r="C88" s="4">
        <v>0.38520914589920563</v>
      </c>
      <c r="D88" s="4">
        <v>0.31571140341482784</v>
      </c>
      <c r="E88" s="4">
        <v>0.21270586983127546</v>
      </c>
      <c r="F88" s="4">
        <v>0.36921381132514342</v>
      </c>
      <c r="G88" s="4">
        <v>1.2201306057768888</v>
      </c>
      <c r="H88" s="4">
        <v>1.810994431910905</v>
      </c>
      <c r="I88" s="4">
        <v>1.0433226875144606</v>
      </c>
    </row>
    <row r="89" spans="1:10">
      <c r="A89" s="4">
        <v>589</v>
      </c>
      <c r="B89" s="4">
        <v>0.46276418182287254</v>
      </c>
      <c r="C89" s="4">
        <v>0.34471209462316016</v>
      </c>
      <c r="D89" s="4">
        <v>0.30046675587815275</v>
      </c>
      <c r="E89" s="4">
        <v>0.2028459824630546</v>
      </c>
      <c r="F89" s="4">
        <v>0.32007199385417068</v>
      </c>
      <c r="G89" s="4">
        <v>1.1472553548085369</v>
      </c>
      <c r="H89" s="4">
        <v>1.6993784665463827</v>
      </c>
      <c r="I89" s="4">
        <v>1.0769829952076839</v>
      </c>
    </row>
    <row r="90" spans="1:10">
      <c r="A90" s="4" t="s">
        <v>8</v>
      </c>
      <c r="B90" s="4">
        <v>0.30902018076078208</v>
      </c>
      <c r="C90" s="4">
        <v>0.23018850199527646</v>
      </c>
      <c r="D90" s="4">
        <v>0.23582891547438997</v>
      </c>
      <c r="E90" s="4">
        <v>0.16939262565527508</v>
      </c>
      <c r="F90" s="4">
        <v>0.42066904616811651</v>
      </c>
      <c r="G90" s="4">
        <v>0.97608260434151028</v>
      </c>
      <c r="H90" s="4">
        <v>1.3589050946274657</v>
      </c>
      <c r="I90" s="4">
        <v>0.54719619637353523</v>
      </c>
    </row>
    <row r="98" spans="10:10">
      <c r="J98" s="8"/>
    </row>
    <row r="99" spans="10:10">
      <c r="J99" s="8"/>
    </row>
    <row r="109" spans="10:10">
      <c r="J109" s="8"/>
    </row>
    <row r="110" spans="10:10">
      <c r="J110" s="8"/>
    </row>
  </sheetData>
  <phoneticPr fontId="1"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110"/>
  <sheetViews>
    <sheetView zoomScale="93" workbookViewId="0">
      <selection activeCell="A60" sqref="A60"/>
    </sheetView>
  </sheetViews>
  <sheetFormatPr baseColWidth="10" defaultColWidth="11" defaultRowHeight="15"/>
  <cols>
    <col min="1" max="1" width="25" bestFit="1" customWidth="1"/>
    <col min="10" max="11" width="11" style="4"/>
  </cols>
  <sheetData>
    <row r="1" spans="1:12">
      <c r="A1" s="5" t="s">
        <v>39</v>
      </c>
      <c r="K1" s="4" t="s">
        <v>0</v>
      </c>
      <c r="L1" s="4" t="s">
        <v>5</v>
      </c>
    </row>
    <row r="2" spans="1:12">
      <c r="A2" s="4"/>
      <c r="B2" s="4" t="s">
        <v>0</v>
      </c>
      <c r="C2" s="4" t="s">
        <v>1</v>
      </c>
      <c r="D2" s="4" t="s">
        <v>2</v>
      </c>
      <c r="E2" s="4" t="s">
        <v>3</v>
      </c>
      <c r="F2" s="4" t="s">
        <v>4</v>
      </c>
      <c r="G2" s="4" t="s">
        <v>5</v>
      </c>
      <c r="H2" s="4" t="s">
        <v>6</v>
      </c>
      <c r="I2" s="4" t="s">
        <v>7</v>
      </c>
      <c r="J2" s="8" t="s">
        <v>213</v>
      </c>
      <c r="K2" s="4">
        <f>2/5</f>
        <v>0.4</v>
      </c>
    </row>
    <row r="3" spans="1:12">
      <c r="A3" s="4">
        <v>701</v>
      </c>
      <c r="B3" s="6">
        <v>0.42621113057023924</v>
      </c>
      <c r="C3" s="4">
        <v>0.31748380134313736</v>
      </c>
      <c r="D3" s="4">
        <v>0.24717051230553624</v>
      </c>
      <c r="E3" s="4">
        <v>0.16327385653878054</v>
      </c>
      <c r="F3" s="4">
        <v>0.3450370811495459</v>
      </c>
      <c r="G3" s="4">
        <v>1.284472805359097</v>
      </c>
      <c r="H3" s="4">
        <v>1.9444864479435453</v>
      </c>
      <c r="I3" s="4">
        <v>0.9201440039006521</v>
      </c>
      <c r="J3" s="8" t="s">
        <v>214</v>
      </c>
    </row>
    <row r="4" spans="1:12">
      <c r="A4" s="4" t="s">
        <v>56</v>
      </c>
      <c r="B4" s="6">
        <v>0.43872852336089974</v>
      </c>
      <c r="C4" s="4">
        <v>0.32680798168720082</v>
      </c>
      <c r="D4" s="4">
        <v>0.24400776231830826</v>
      </c>
      <c r="E4" s="4">
        <v>0.16166140959605271</v>
      </c>
      <c r="F4" s="4">
        <v>0.33178228889203187</v>
      </c>
      <c r="G4" s="4">
        <v>1.339334366178399</v>
      </c>
      <c r="H4" s="4">
        <v>2.0215584071907071</v>
      </c>
      <c r="I4" s="4">
        <v>0.98500731542529751</v>
      </c>
    </row>
    <row r="5" spans="1:12">
      <c r="A5" s="4" t="s">
        <v>18</v>
      </c>
      <c r="B5" s="4">
        <v>0.23224752586538677</v>
      </c>
      <c r="C5" s="4">
        <v>0.17300070804258402</v>
      </c>
      <c r="D5" s="4">
        <v>0.25281366616889767</v>
      </c>
      <c r="E5" s="4">
        <v>0.17827695541319588</v>
      </c>
      <c r="F5" s="4">
        <v>0.39393826158524314</v>
      </c>
      <c r="G5" s="4">
        <v>0.68430125105265127</v>
      </c>
      <c r="H5" s="4">
        <v>0.97040420979602771</v>
      </c>
      <c r="I5" s="4">
        <v>0.43915690582177408</v>
      </c>
    </row>
    <row r="6" spans="1:12">
      <c r="A6" s="4" t="s">
        <v>19</v>
      </c>
      <c r="B6" s="4">
        <v>0.23224752586538677</v>
      </c>
      <c r="C6" s="4">
        <v>0.17300070804258402</v>
      </c>
      <c r="D6" s="4">
        <v>0.25281366616889767</v>
      </c>
      <c r="E6" s="4">
        <v>0.17827695541319588</v>
      </c>
      <c r="F6" s="4">
        <v>0.39393826158524314</v>
      </c>
      <c r="G6" s="4">
        <v>0.68430125105265127</v>
      </c>
      <c r="H6" s="4">
        <v>0.97040420979602771</v>
      </c>
      <c r="I6" s="4">
        <v>0.43915690582177408</v>
      </c>
    </row>
    <row r="7" spans="1:12">
      <c r="A7" s="4" t="s">
        <v>20</v>
      </c>
      <c r="B7" s="4">
        <v>0.23265262311426455</v>
      </c>
      <c r="C7" s="4">
        <v>0.17330246415654399</v>
      </c>
      <c r="D7" s="4">
        <v>0.25268606106676095</v>
      </c>
      <c r="E7" s="4">
        <v>0.17820967574363081</v>
      </c>
      <c r="F7" s="4">
        <v>0.39382158522169219</v>
      </c>
      <c r="G7" s="4">
        <v>0.68584101325144564</v>
      </c>
      <c r="H7" s="4">
        <v>0.9724638319069373</v>
      </c>
      <c r="I7" s="4">
        <v>0.440053238978731</v>
      </c>
    </row>
    <row r="8" spans="1:12">
      <c r="A8" s="4" t="s">
        <v>8</v>
      </c>
      <c r="B8" s="4">
        <v>0.29199226559224339</v>
      </c>
      <c r="C8" s="4">
        <v>0.21750444273707925</v>
      </c>
      <c r="D8" s="4">
        <v>0.20476963385444794</v>
      </c>
      <c r="E8" s="4">
        <v>0.14211747214378198</v>
      </c>
      <c r="F8" s="4">
        <v>0.36459066931527373</v>
      </c>
      <c r="G8" s="4">
        <v>1.062190905179248</v>
      </c>
      <c r="H8" s="4">
        <v>1.5304553300598209</v>
      </c>
      <c r="I8" s="4">
        <v>0.59657161041879514</v>
      </c>
    </row>
    <row r="12" spans="1:12">
      <c r="A12" s="7" t="s">
        <v>69</v>
      </c>
    </row>
    <row r="13" spans="1:12">
      <c r="A13" s="4"/>
      <c r="B13" s="4" t="s">
        <v>0</v>
      </c>
      <c r="C13" s="4" t="s">
        <v>1</v>
      </c>
      <c r="D13" s="4" t="s">
        <v>2</v>
      </c>
      <c r="E13" s="4" t="s">
        <v>3</v>
      </c>
      <c r="F13" s="4" t="s">
        <v>4</v>
      </c>
      <c r="G13" s="4" t="s">
        <v>5</v>
      </c>
      <c r="H13" s="4" t="s">
        <v>6</v>
      </c>
      <c r="I13" s="4" t="s">
        <v>7</v>
      </c>
      <c r="J13" s="8" t="s">
        <v>213</v>
      </c>
      <c r="K13" s="4">
        <f>1/5</f>
        <v>0.2</v>
      </c>
    </row>
    <row r="14" spans="1:12">
      <c r="A14" s="4" t="s">
        <v>92</v>
      </c>
      <c r="B14" s="4">
        <v>0.16056203973402863</v>
      </c>
      <c r="C14" s="4">
        <v>0.11960233572024583</v>
      </c>
      <c r="D14" s="4">
        <v>0.17557514432509039</v>
      </c>
      <c r="E14" s="4">
        <v>0.11538521992749634</v>
      </c>
      <c r="F14" s="4">
        <v>0.31604733176917266</v>
      </c>
      <c r="G14" s="4">
        <v>0.68120311778752263</v>
      </c>
      <c r="H14" s="4">
        <v>1.0365481453811793</v>
      </c>
      <c r="I14" s="4">
        <v>0.37843172113092927</v>
      </c>
      <c r="J14" s="8" t="s">
        <v>214</v>
      </c>
    </row>
    <row r="15" spans="1:12">
      <c r="A15" s="4" t="s">
        <v>93</v>
      </c>
      <c r="B15" s="4">
        <v>0.22171315208682335</v>
      </c>
      <c r="C15" s="4">
        <v>0.16515367451365412</v>
      </c>
      <c r="D15" s="4">
        <v>0.2282056788024939</v>
      </c>
      <c r="E15" s="4">
        <v>0.1556942095630037</v>
      </c>
      <c r="F15" s="4">
        <v>0.36848524261023385</v>
      </c>
      <c r="G15" s="4">
        <v>0.72370536693168952</v>
      </c>
      <c r="H15" s="4">
        <v>1.060756690805656</v>
      </c>
      <c r="I15" s="4">
        <v>0.44819617020143682</v>
      </c>
    </row>
    <row r="16" spans="1:12">
      <c r="A16" s="4" t="s">
        <v>94</v>
      </c>
      <c r="B16" s="4">
        <v>-4.2877071316001082E-2</v>
      </c>
      <c r="C16" s="4">
        <v>-3.1939042919062036E-2</v>
      </c>
      <c r="D16" s="4">
        <v>0.20376368969359687</v>
      </c>
      <c r="E16" s="4">
        <v>0.15010353414848931</v>
      </c>
      <c r="F16" s="4">
        <v>0.45211618653083885</v>
      </c>
      <c r="G16" s="4">
        <v>-0.15674550734279177</v>
      </c>
      <c r="H16" s="4">
        <v>-0.21278008609355237</v>
      </c>
      <c r="I16" s="4">
        <v>-7.0643440492886386E-2</v>
      </c>
    </row>
    <row r="17" spans="1:11">
      <c r="A17" s="4" t="s">
        <v>95</v>
      </c>
      <c r="B17" s="6">
        <v>0.30285583371392844</v>
      </c>
      <c r="C17" s="4">
        <v>0.22559669246037525</v>
      </c>
      <c r="D17" s="4">
        <v>0.26116489272998922</v>
      </c>
      <c r="E17" s="4">
        <v>0.18152826185498913</v>
      </c>
      <c r="F17" s="4">
        <v>0.36844579139355543</v>
      </c>
      <c r="G17" s="4">
        <v>0.86380941213876361</v>
      </c>
      <c r="H17" s="4">
        <v>1.2427634691979228</v>
      </c>
      <c r="I17" s="4">
        <v>0.61229276525893084</v>
      </c>
    </row>
    <row r="18" spans="1:11">
      <c r="A18" s="4" t="s">
        <v>96</v>
      </c>
      <c r="B18" s="4">
        <v>0.19958822302387991</v>
      </c>
      <c r="C18" s="4">
        <v>0.14867286000758401</v>
      </c>
      <c r="D18" s="4">
        <v>0.21204605701045678</v>
      </c>
      <c r="E18" s="4">
        <v>0.14969614174376403</v>
      </c>
      <c r="F18" s="4">
        <v>0.44014956412447082</v>
      </c>
      <c r="G18" s="4">
        <v>0.7011347539475935</v>
      </c>
      <c r="H18" s="4">
        <v>0.99316427448122491</v>
      </c>
      <c r="I18" s="4">
        <v>0.33777804665856831</v>
      </c>
    </row>
    <row r="19" spans="1:11">
      <c r="A19" s="4" t="s">
        <v>8</v>
      </c>
      <c r="B19" s="4">
        <v>0.29199226559224323</v>
      </c>
      <c r="C19" s="4">
        <v>0.21750444273707914</v>
      </c>
      <c r="D19" s="4">
        <v>0.20476963385444794</v>
      </c>
      <c r="E19" s="4">
        <v>0.14211747214378198</v>
      </c>
      <c r="F19" s="4">
        <v>0.36459066931527373</v>
      </c>
      <c r="G19" s="4">
        <v>1.0621909051792475</v>
      </c>
      <c r="H19" s="4">
        <v>1.53045533005982</v>
      </c>
      <c r="I19" s="4">
        <v>0.59657161041879481</v>
      </c>
    </row>
    <row r="24" spans="1:11">
      <c r="A24" s="7" t="s">
        <v>102</v>
      </c>
    </row>
    <row r="25" spans="1:11">
      <c r="A25" s="4"/>
      <c r="B25" s="4" t="s">
        <v>0</v>
      </c>
      <c r="C25" s="4" t="s">
        <v>1</v>
      </c>
      <c r="D25" s="4" t="s">
        <v>2</v>
      </c>
      <c r="E25" s="4" t="s">
        <v>3</v>
      </c>
      <c r="F25" s="4" t="s">
        <v>4</v>
      </c>
      <c r="G25" s="4" t="s">
        <v>5</v>
      </c>
      <c r="H25" s="4" t="s">
        <v>6</v>
      </c>
      <c r="I25" s="4" t="s">
        <v>7</v>
      </c>
      <c r="J25" s="8" t="s">
        <v>213</v>
      </c>
      <c r="K25" s="4">
        <f>1/5</f>
        <v>0.2</v>
      </c>
    </row>
    <row r="26" spans="1:11">
      <c r="A26" s="4" t="s">
        <v>92</v>
      </c>
      <c r="B26" s="4">
        <v>0.16056203973402863</v>
      </c>
      <c r="C26" s="4">
        <v>0.11960233572024583</v>
      </c>
      <c r="D26" s="4">
        <v>0.17557514432509039</v>
      </c>
      <c r="E26" s="4">
        <v>0.11538521992749634</v>
      </c>
      <c r="F26" s="4">
        <v>0.31604733176917266</v>
      </c>
      <c r="G26" s="4">
        <v>0.68120311778752263</v>
      </c>
      <c r="H26" s="4">
        <v>1.0365481453811793</v>
      </c>
      <c r="I26" s="4">
        <v>0.37843172113092927</v>
      </c>
      <c r="J26" s="8" t="s">
        <v>214</v>
      </c>
    </row>
    <row r="27" spans="1:11">
      <c r="A27" s="4" t="s">
        <v>93</v>
      </c>
      <c r="B27" s="4">
        <v>0.22171315208682335</v>
      </c>
      <c r="C27" s="4">
        <v>0.16515367451365412</v>
      </c>
      <c r="D27" s="4">
        <v>0.2282056788024939</v>
      </c>
      <c r="E27" s="4">
        <v>0.1556942095630037</v>
      </c>
      <c r="F27" s="4">
        <v>0.36848524261023385</v>
      </c>
      <c r="G27" s="4">
        <v>0.72370536693168952</v>
      </c>
      <c r="H27" s="4">
        <v>1.060756690805656</v>
      </c>
      <c r="I27" s="4">
        <v>0.44819617020143682</v>
      </c>
    </row>
    <row r="28" spans="1:11">
      <c r="A28" s="4" t="s">
        <v>94</v>
      </c>
      <c r="B28" s="4">
        <v>-4.2877071316001082E-2</v>
      </c>
      <c r="C28" s="4">
        <v>-3.1939042919062036E-2</v>
      </c>
      <c r="D28" s="4">
        <v>0.20376368969359687</v>
      </c>
      <c r="E28" s="4">
        <v>0.15010353414848931</v>
      </c>
      <c r="F28" s="4">
        <v>0.45211618653083885</v>
      </c>
      <c r="G28" s="4">
        <v>-0.15674550734279177</v>
      </c>
      <c r="H28" s="4">
        <v>-0.21278008609355237</v>
      </c>
      <c r="I28" s="4">
        <v>-7.0643440492886386E-2</v>
      </c>
    </row>
    <row r="29" spans="1:11">
      <c r="A29" s="4" t="s">
        <v>95</v>
      </c>
      <c r="B29" s="6">
        <v>0.30285583371392844</v>
      </c>
      <c r="C29" s="4">
        <v>0.22559669246037525</v>
      </c>
      <c r="D29" s="4">
        <v>0.26116489272998922</v>
      </c>
      <c r="E29" s="4">
        <v>0.18152826185498913</v>
      </c>
      <c r="F29" s="4">
        <v>0.36844579139355543</v>
      </c>
      <c r="G29" s="4">
        <v>0.86380941213876361</v>
      </c>
      <c r="H29" s="4">
        <v>1.2427634691979228</v>
      </c>
      <c r="I29" s="4">
        <v>0.61229276525893084</v>
      </c>
    </row>
    <row r="30" spans="1:11">
      <c r="A30" s="4" t="s">
        <v>96</v>
      </c>
      <c r="B30" s="4">
        <v>0.19958822302387991</v>
      </c>
      <c r="C30" s="4">
        <v>0.14867286000758401</v>
      </c>
      <c r="D30" s="4">
        <v>0.21204605701045678</v>
      </c>
      <c r="E30" s="4">
        <v>0.14969614174376403</v>
      </c>
      <c r="F30" s="4">
        <v>0.44014956412447082</v>
      </c>
      <c r="G30" s="4">
        <v>0.7011347539475935</v>
      </c>
      <c r="H30" s="4">
        <v>0.99316427448122491</v>
      </c>
      <c r="I30" s="4">
        <v>0.33777804665856831</v>
      </c>
    </row>
    <row r="31" spans="1:11">
      <c r="A31" s="4" t="s">
        <v>8</v>
      </c>
      <c r="B31" s="4">
        <v>0.29199226559224323</v>
      </c>
      <c r="C31" s="4">
        <v>0.21750444273707914</v>
      </c>
      <c r="D31" s="4">
        <v>0.20476963385444794</v>
      </c>
      <c r="E31" s="4">
        <v>0.14211747214378198</v>
      </c>
      <c r="F31" s="4">
        <v>0.36459066931527373</v>
      </c>
      <c r="G31" s="4">
        <v>1.0621909051792475</v>
      </c>
      <c r="H31" s="4">
        <v>1.53045533005982</v>
      </c>
      <c r="I31" s="4">
        <v>0.59657161041879481</v>
      </c>
    </row>
    <row r="36" spans="1:11">
      <c r="A36" s="7" t="s">
        <v>111</v>
      </c>
    </row>
    <row r="37" spans="1:11">
      <c r="A37" s="4"/>
      <c r="B37" s="4" t="s">
        <v>0</v>
      </c>
      <c r="C37" s="4" t="s">
        <v>1</v>
      </c>
      <c r="D37" s="4" t="s">
        <v>2</v>
      </c>
      <c r="E37" s="4" t="s">
        <v>3</v>
      </c>
      <c r="F37" s="4" t="s">
        <v>4</v>
      </c>
      <c r="G37" s="4" t="s">
        <v>5</v>
      </c>
      <c r="H37" s="4" t="s">
        <v>6</v>
      </c>
      <c r="I37" s="4" t="s">
        <v>7</v>
      </c>
      <c r="J37" s="8" t="s">
        <v>213</v>
      </c>
      <c r="K37" s="4">
        <f>1/5</f>
        <v>0.2</v>
      </c>
    </row>
    <row r="38" spans="1:11">
      <c r="A38" s="4" t="s">
        <v>92</v>
      </c>
      <c r="B38" s="4">
        <v>0.16056203973402863</v>
      </c>
      <c r="C38" s="4">
        <v>0.11960233572024583</v>
      </c>
      <c r="D38" s="4">
        <v>0.17557514432509039</v>
      </c>
      <c r="E38" s="4">
        <v>0.11538521992749634</v>
      </c>
      <c r="F38" s="4">
        <v>0.31604733176917266</v>
      </c>
      <c r="G38" s="4">
        <v>0.68120311778752263</v>
      </c>
      <c r="H38" s="4">
        <v>1.0365481453811793</v>
      </c>
      <c r="I38" s="4">
        <v>0.37843172113092927</v>
      </c>
      <c r="J38" s="8" t="s">
        <v>214</v>
      </c>
    </row>
    <row r="39" spans="1:11">
      <c r="A39" s="4" t="s">
        <v>93</v>
      </c>
      <c r="B39" s="4">
        <v>0.22171315208682335</v>
      </c>
      <c r="C39" s="4">
        <v>0.16515367451365412</v>
      </c>
      <c r="D39" s="4">
        <v>0.2282056788024939</v>
      </c>
      <c r="E39" s="4">
        <v>0.1556942095630037</v>
      </c>
      <c r="F39" s="4">
        <v>0.36848524261023385</v>
      </c>
      <c r="G39" s="4">
        <v>0.72370536693168952</v>
      </c>
      <c r="H39" s="4">
        <v>1.060756690805656</v>
      </c>
      <c r="I39" s="4">
        <v>0.44819617020143682</v>
      </c>
    </row>
    <row r="40" spans="1:11">
      <c r="A40" s="4" t="s">
        <v>94</v>
      </c>
      <c r="B40" s="4">
        <v>-4.2877071316001082E-2</v>
      </c>
      <c r="C40" s="4">
        <v>-3.1939042919062036E-2</v>
      </c>
      <c r="D40" s="4">
        <v>0.20376368969359687</v>
      </c>
      <c r="E40" s="4">
        <v>0.15010353414848931</v>
      </c>
      <c r="F40" s="4">
        <v>0.45211618653083885</v>
      </c>
      <c r="G40" s="4">
        <v>-0.15674550734279177</v>
      </c>
      <c r="H40" s="4">
        <v>-0.21278008609355237</v>
      </c>
      <c r="I40" s="4">
        <v>-7.0643440492886386E-2</v>
      </c>
    </row>
    <row r="41" spans="1:11">
      <c r="A41" s="4" t="s">
        <v>95</v>
      </c>
      <c r="B41" s="6">
        <v>0.30285583371392844</v>
      </c>
      <c r="C41" s="4">
        <v>0.22559669246037525</v>
      </c>
      <c r="D41" s="4">
        <v>0.26116489272998922</v>
      </c>
      <c r="E41" s="4">
        <v>0.18152826185498913</v>
      </c>
      <c r="F41" s="4">
        <v>0.36844579139355543</v>
      </c>
      <c r="G41" s="4">
        <v>0.86380941213876361</v>
      </c>
      <c r="H41" s="4">
        <v>1.2427634691979228</v>
      </c>
      <c r="I41" s="4">
        <v>0.61229276525893084</v>
      </c>
    </row>
    <row r="42" spans="1:11">
      <c r="A42" s="4" t="s">
        <v>96</v>
      </c>
      <c r="B42" s="4">
        <v>0.19958822302387991</v>
      </c>
      <c r="C42" s="4">
        <v>0.14867286000758401</v>
      </c>
      <c r="D42" s="4">
        <v>0.21204605701045678</v>
      </c>
      <c r="E42" s="4">
        <v>0.14969614174376403</v>
      </c>
      <c r="F42" s="4">
        <v>0.44014956412447082</v>
      </c>
      <c r="G42" s="4">
        <v>0.7011347539475935</v>
      </c>
      <c r="H42" s="4">
        <v>0.99316427448122491</v>
      </c>
      <c r="I42" s="4">
        <v>0.33777804665856831</v>
      </c>
    </row>
    <row r="43" spans="1:11">
      <c r="A43" s="4" t="s">
        <v>8</v>
      </c>
      <c r="B43" s="4">
        <v>0.29199226559224323</v>
      </c>
      <c r="C43" s="4">
        <v>0.21750444273707914</v>
      </c>
      <c r="D43" s="4">
        <v>0.20476963385444794</v>
      </c>
      <c r="E43" s="4">
        <v>0.14211747214378198</v>
      </c>
      <c r="F43" s="4">
        <v>0.36459066931527373</v>
      </c>
      <c r="G43" s="4">
        <v>1.0621909051792475</v>
      </c>
      <c r="H43" s="4">
        <v>1.53045533005982</v>
      </c>
      <c r="I43" s="4">
        <v>0.59657161041879481</v>
      </c>
    </row>
    <row r="48" spans="1:11">
      <c r="A48" s="7" t="s">
        <v>113</v>
      </c>
    </row>
    <row r="49" spans="1:11">
      <c r="A49" s="4"/>
      <c r="B49" s="4" t="s">
        <v>0</v>
      </c>
      <c r="C49" s="4" t="s">
        <v>1</v>
      </c>
      <c r="D49" s="4" t="s">
        <v>2</v>
      </c>
      <c r="E49" s="4" t="s">
        <v>3</v>
      </c>
      <c r="F49" s="4" t="s">
        <v>4</v>
      </c>
      <c r="G49" s="4" t="s">
        <v>5</v>
      </c>
      <c r="H49" s="4" t="s">
        <v>6</v>
      </c>
      <c r="I49" s="4" t="s">
        <v>7</v>
      </c>
      <c r="J49" s="8" t="s">
        <v>213</v>
      </c>
      <c r="K49" s="4">
        <f>1/5</f>
        <v>0.2</v>
      </c>
    </row>
    <row r="50" spans="1:11">
      <c r="A50" s="4" t="s">
        <v>128</v>
      </c>
      <c r="B50" s="4">
        <v>0.23641955138002632</v>
      </c>
      <c r="C50" s="4">
        <v>0.17610844133410125</v>
      </c>
      <c r="D50" s="4">
        <v>0.27078428634506557</v>
      </c>
      <c r="E50" s="4">
        <v>0.18604797131976705</v>
      </c>
      <c r="F50" s="4">
        <v>0.36169774983473818</v>
      </c>
      <c r="G50" s="4">
        <v>0.65036433136922467</v>
      </c>
      <c r="H50" s="4">
        <v>0.9465754454877533</v>
      </c>
      <c r="I50" s="4">
        <v>0.48689393675953535</v>
      </c>
      <c r="J50" s="8" t="s">
        <v>214</v>
      </c>
    </row>
    <row r="51" spans="1:11">
      <c r="A51" s="4" t="s">
        <v>129</v>
      </c>
      <c r="B51" s="4">
        <v>0.23641955138002632</v>
      </c>
      <c r="C51" s="4">
        <v>0.17610844133410125</v>
      </c>
      <c r="D51" s="4">
        <v>0.27078428634506557</v>
      </c>
      <c r="E51" s="4">
        <v>0.18604797131976705</v>
      </c>
      <c r="F51" s="4">
        <v>0.36169774983473818</v>
      </c>
      <c r="G51" s="4">
        <v>0.65036433136922467</v>
      </c>
      <c r="H51" s="4">
        <v>0.9465754454877533</v>
      </c>
      <c r="I51" s="4">
        <v>0.48689393675953535</v>
      </c>
    </row>
    <row r="52" spans="1:11">
      <c r="A52" s="4" t="s">
        <v>94</v>
      </c>
      <c r="B52" s="4">
        <v>-4.2877071316001082E-2</v>
      </c>
      <c r="C52" s="4">
        <v>-3.1939042919062036E-2</v>
      </c>
      <c r="D52" s="4">
        <v>0.20376368969359687</v>
      </c>
      <c r="E52" s="4">
        <v>0.15010353414848931</v>
      </c>
      <c r="F52" s="4">
        <v>0.45211618653083885</v>
      </c>
      <c r="G52" s="4">
        <v>-0.15674550734279177</v>
      </c>
      <c r="H52" s="4">
        <v>-0.21278008609355237</v>
      </c>
      <c r="I52" s="4">
        <v>-7.0643440492886386E-2</v>
      </c>
    </row>
    <row r="53" spans="1:11">
      <c r="A53" s="4" t="s">
        <v>130</v>
      </c>
      <c r="B53" s="4">
        <v>4.2566264096776434E-2</v>
      </c>
      <c r="C53" s="4">
        <v>3.1707523255762038E-2</v>
      </c>
      <c r="D53" s="4">
        <v>0.23506856381574412</v>
      </c>
      <c r="E53" s="4">
        <v>0.17482051489601746</v>
      </c>
      <c r="F53" s="4">
        <v>0.63604196407960245</v>
      </c>
      <c r="G53" s="4">
        <v>0.13488627633176689</v>
      </c>
      <c r="H53" s="4">
        <v>0.18137186745286471</v>
      </c>
      <c r="I53" s="4">
        <v>4.9851307062176407E-2</v>
      </c>
    </row>
    <row r="54" spans="1:11">
      <c r="A54" s="4" t="s">
        <v>95</v>
      </c>
      <c r="B54" s="6">
        <v>0.30285583371392844</v>
      </c>
      <c r="C54" s="4">
        <v>0.22559669246037525</v>
      </c>
      <c r="D54" s="4">
        <v>0.26116489272998922</v>
      </c>
      <c r="E54" s="4">
        <v>0.18152826185498913</v>
      </c>
      <c r="F54" s="4">
        <v>0.36844579139355543</v>
      </c>
      <c r="G54" s="4">
        <v>0.86380941213876361</v>
      </c>
      <c r="H54" s="4">
        <v>1.2427634691979228</v>
      </c>
      <c r="I54" s="4">
        <v>0.61229276525893084</v>
      </c>
    </row>
    <row r="55" spans="1:11">
      <c r="A55" s="4" t="s">
        <v>8</v>
      </c>
      <c r="B55" s="4">
        <v>0.29199226559224323</v>
      </c>
      <c r="C55" s="4">
        <v>0.21750444273707914</v>
      </c>
      <c r="D55" s="4">
        <v>0.20476963385444794</v>
      </c>
      <c r="E55" s="4">
        <v>0.14211747214378198</v>
      </c>
      <c r="F55" s="4">
        <v>0.36459066931527373</v>
      </c>
      <c r="G55" s="4">
        <v>1.0621909051792475</v>
      </c>
      <c r="H55" s="4">
        <v>1.53045533005982</v>
      </c>
      <c r="I55" s="4">
        <v>0.59657161041879481</v>
      </c>
    </row>
    <row r="58" spans="1:11" s="4" customFormat="1"/>
    <row r="60" spans="1:11">
      <c r="A60" s="12" t="s">
        <v>141</v>
      </c>
    </row>
    <row r="61" spans="1:11">
      <c r="A61" s="4"/>
      <c r="B61" s="4" t="s">
        <v>0</v>
      </c>
      <c r="C61" s="4" t="s">
        <v>1</v>
      </c>
      <c r="D61" s="4" t="s">
        <v>2</v>
      </c>
      <c r="E61" s="4" t="s">
        <v>3</v>
      </c>
      <c r="F61" s="4" t="s">
        <v>4</v>
      </c>
      <c r="G61" s="4" t="s">
        <v>5</v>
      </c>
      <c r="H61" s="4" t="s">
        <v>6</v>
      </c>
      <c r="I61" s="4" t="s">
        <v>7</v>
      </c>
      <c r="J61" s="8" t="s">
        <v>213</v>
      </c>
      <c r="K61" s="4">
        <f>3/5</f>
        <v>0.6</v>
      </c>
    </row>
    <row r="62" spans="1:11">
      <c r="A62" s="4" t="s">
        <v>159</v>
      </c>
      <c r="B62" s="4">
        <v>0.27979955065477075</v>
      </c>
      <c r="C62" s="4">
        <v>0.20842211426324761</v>
      </c>
      <c r="D62" s="4">
        <v>0.22693567506831891</v>
      </c>
      <c r="E62" s="4">
        <v>0.15568200990678802</v>
      </c>
      <c r="F62" s="4">
        <v>0.3508398316837803</v>
      </c>
      <c r="G62" s="4">
        <v>0.91841934592479657</v>
      </c>
      <c r="H62" s="4">
        <v>1.3387681363314672</v>
      </c>
      <c r="I62" s="4">
        <v>0.5940662816504344</v>
      </c>
      <c r="J62" s="8" t="s">
        <v>214</v>
      </c>
      <c r="K62" s="10">
        <v>1</v>
      </c>
    </row>
    <row r="63" spans="1:11">
      <c r="A63" s="4" t="s">
        <v>160</v>
      </c>
      <c r="B63" s="6">
        <v>3.8728311360077643E-2</v>
      </c>
      <c r="C63" s="4">
        <v>2.8848640094751712E-2</v>
      </c>
      <c r="D63" s="4">
        <v>0.14778036787528842</v>
      </c>
      <c r="E63" s="4">
        <v>0.10320285336330406</v>
      </c>
      <c r="F63" s="4">
        <v>0.30827176536426071</v>
      </c>
      <c r="G63" s="4">
        <v>0.19521294005098855</v>
      </c>
      <c r="H63" s="4">
        <v>0.27953335740821145</v>
      </c>
      <c r="I63" s="4">
        <v>9.3581843477178406E-2</v>
      </c>
    </row>
    <row r="64" spans="1:11">
      <c r="A64" s="4" t="s">
        <v>161</v>
      </c>
      <c r="B64" s="4">
        <v>0.2038552011884556</v>
      </c>
      <c r="C64" s="4">
        <v>0.15185132333425774</v>
      </c>
      <c r="D64" s="4">
        <v>0.24407598493593419</v>
      </c>
      <c r="E64" s="4">
        <v>0.16727011560750574</v>
      </c>
      <c r="F64" s="4">
        <v>0.37285380910988741</v>
      </c>
      <c r="G64" s="4">
        <v>0.62214774376150173</v>
      </c>
      <c r="H64" s="4">
        <v>0.90782099828622276</v>
      </c>
      <c r="I64" s="4">
        <v>0.40726772698600527</v>
      </c>
    </row>
    <row r="65" spans="1:11">
      <c r="A65" s="4" t="s">
        <v>162</v>
      </c>
      <c r="B65" s="6">
        <v>0.30266880567394311</v>
      </c>
      <c r="C65" s="4">
        <v>0.22545737565508006</v>
      </c>
      <c r="D65" s="4">
        <v>0.23818137356995894</v>
      </c>
      <c r="E65" s="4">
        <v>0.16153492037717176</v>
      </c>
      <c r="F65" s="4">
        <v>0.37522164322185692</v>
      </c>
      <c r="G65" s="4">
        <v>0.94657853498715516</v>
      </c>
      <c r="H65" s="4">
        <v>1.395719112181157</v>
      </c>
      <c r="I65" s="4">
        <v>0.60086452828035319</v>
      </c>
    </row>
    <row r="66" spans="1:11">
      <c r="A66" s="4" t="s">
        <v>163</v>
      </c>
      <c r="B66" s="6">
        <v>0.30266880567394311</v>
      </c>
      <c r="C66" s="4">
        <v>0.22545737565508006</v>
      </c>
      <c r="D66" s="4">
        <v>0.23818137356995894</v>
      </c>
      <c r="E66" s="4">
        <v>0.16153492037717176</v>
      </c>
      <c r="F66" s="4">
        <v>0.37522164322185692</v>
      </c>
      <c r="G66" s="4">
        <v>0.94657853498715516</v>
      </c>
      <c r="H66" s="4">
        <v>1.395719112181157</v>
      </c>
      <c r="I66" s="4">
        <v>0.60086452828035319</v>
      </c>
    </row>
    <row r="67" spans="1:11">
      <c r="A67" s="4" t="s">
        <v>8</v>
      </c>
      <c r="B67" s="4">
        <v>0.29199226559224339</v>
      </c>
      <c r="C67" s="4">
        <v>0.21750444273707925</v>
      </c>
      <c r="D67" s="4">
        <v>0.20476963385444794</v>
      </c>
      <c r="E67" s="4">
        <v>0.14211747214378198</v>
      </c>
      <c r="F67" s="4">
        <v>0.36459066931527373</v>
      </c>
      <c r="G67" s="4">
        <v>1.062190905179248</v>
      </c>
      <c r="H67" s="4">
        <v>1.5304553300598209</v>
      </c>
      <c r="I67" s="4">
        <v>0.59657161041879514</v>
      </c>
    </row>
    <row r="72" spans="1:11">
      <c r="A72" s="7" t="s">
        <v>202</v>
      </c>
    </row>
    <row r="73" spans="1:11">
      <c r="A73" s="4"/>
      <c r="B73" s="4" t="s">
        <v>0</v>
      </c>
      <c r="C73" s="4" t="s">
        <v>1</v>
      </c>
      <c r="D73" s="4" t="s">
        <v>2</v>
      </c>
      <c r="E73" s="4" t="s">
        <v>3</v>
      </c>
      <c r="F73" s="4" t="s">
        <v>4</v>
      </c>
      <c r="G73" s="4" t="s">
        <v>5</v>
      </c>
      <c r="H73" s="4" t="s">
        <v>6</v>
      </c>
      <c r="I73" s="4" t="s">
        <v>7</v>
      </c>
      <c r="J73" s="8" t="s">
        <v>213</v>
      </c>
      <c r="K73" s="4">
        <f>2/5</f>
        <v>0.4</v>
      </c>
    </row>
    <row r="74" spans="1:11">
      <c r="A74" s="4">
        <v>153</v>
      </c>
      <c r="B74" s="6">
        <v>0.31544713748027425</v>
      </c>
      <c r="C74" s="4">
        <v>0.23497592893938796</v>
      </c>
      <c r="D74" s="4">
        <v>0.22253690237305532</v>
      </c>
      <c r="E74" s="4">
        <v>0.15418039966758693</v>
      </c>
      <c r="F74" s="4">
        <v>0.41943181558987175</v>
      </c>
      <c r="G74" s="4">
        <v>1.0558964667598372</v>
      </c>
      <c r="H74" s="4">
        <v>1.5240324285447195</v>
      </c>
      <c r="I74" s="4">
        <v>0.56022438023431154</v>
      </c>
      <c r="J74" s="8" t="s">
        <v>214</v>
      </c>
    </row>
    <row r="75" spans="1:11">
      <c r="A75" s="4">
        <v>154</v>
      </c>
      <c r="B75" s="4">
        <v>0.25965980045619302</v>
      </c>
      <c r="C75" s="4">
        <v>0.19342005544185809</v>
      </c>
      <c r="D75" s="4">
        <v>0.22321524882316843</v>
      </c>
      <c r="E75" s="4">
        <v>0.15545897067201991</v>
      </c>
      <c r="F75" s="4">
        <v>0.42314512664433634</v>
      </c>
      <c r="G75" s="4">
        <v>0.86651810958975228</v>
      </c>
      <c r="H75" s="4">
        <v>1.2441871614467761</v>
      </c>
      <c r="I75" s="4">
        <v>0.4571009879653708</v>
      </c>
    </row>
    <row r="76" spans="1:11">
      <c r="A76" s="4">
        <v>160</v>
      </c>
      <c r="B76" s="6">
        <v>0.44973793178615201</v>
      </c>
      <c r="C76" s="4">
        <v>0.33500886755499076</v>
      </c>
      <c r="D76" s="4">
        <v>0.22799188406009618</v>
      </c>
      <c r="E76" s="4">
        <v>0.14976522131678846</v>
      </c>
      <c r="F76" s="4">
        <v>0.33038683227542426</v>
      </c>
      <c r="G76" s="4">
        <v>1.4693894431202037</v>
      </c>
      <c r="H76" s="4">
        <v>2.2368936166185653</v>
      </c>
      <c r="I76" s="4">
        <v>1.0139897684412356</v>
      </c>
    </row>
    <row r="77" spans="1:11">
      <c r="A77" s="4">
        <v>169</v>
      </c>
      <c r="B77" s="4">
        <v>0.22059794111477568</v>
      </c>
      <c r="C77" s="4">
        <v>0.16432295613651657</v>
      </c>
      <c r="D77" s="4">
        <v>0.20605336758973672</v>
      </c>
      <c r="E77" s="4">
        <v>0.13911150826012905</v>
      </c>
      <c r="F77" s="4">
        <v>0.31645435882643524</v>
      </c>
      <c r="G77" s="4">
        <v>0.79747765376828184</v>
      </c>
      <c r="H77" s="4">
        <v>1.18123193538556</v>
      </c>
      <c r="I77" s="4">
        <v>0.51926273585203575</v>
      </c>
    </row>
    <row r="78" spans="1:11">
      <c r="A78" s="4">
        <v>510</v>
      </c>
      <c r="B78" s="4">
        <v>0.23393288769174095</v>
      </c>
      <c r="C78" s="4">
        <v>0.17425613062752132</v>
      </c>
      <c r="D78" s="4">
        <v>0.21738630663430664</v>
      </c>
      <c r="E78" s="4">
        <v>0.1490228174790213</v>
      </c>
      <c r="F78" s="4">
        <v>0.38961871387041153</v>
      </c>
      <c r="G78" s="4">
        <v>0.80159662917802776</v>
      </c>
      <c r="H78" s="4">
        <v>1.1693251649335663</v>
      </c>
      <c r="I78" s="4">
        <v>0.44724784622506475</v>
      </c>
    </row>
    <row r="79" spans="1:11">
      <c r="A79" s="4" t="s">
        <v>8</v>
      </c>
      <c r="B79" s="4">
        <v>0.29199226559224339</v>
      </c>
      <c r="C79" s="4">
        <v>0.21750444273707925</v>
      </c>
      <c r="D79" s="4">
        <v>0.20476963385444794</v>
      </c>
      <c r="E79" s="4">
        <v>0.14211747214378198</v>
      </c>
      <c r="F79" s="4">
        <v>0.36459066931527373</v>
      </c>
      <c r="G79" s="4">
        <v>1.062190905179248</v>
      </c>
      <c r="H79" s="4">
        <v>1.5304553300598209</v>
      </c>
      <c r="I79" s="4">
        <v>0.59657161041879514</v>
      </c>
    </row>
    <row r="84" spans="1:10">
      <c r="A84" s="7" t="s">
        <v>216</v>
      </c>
    </row>
    <row r="85" spans="1:10">
      <c r="A85" s="4"/>
      <c r="B85" s="4" t="s">
        <v>0</v>
      </c>
      <c r="C85" s="4" t="s">
        <v>1</v>
      </c>
      <c r="D85" s="4" t="s">
        <v>2</v>
      </c>
      <c r="E85" s="4" t="s">
        <v>3</v>
      </c>
      <c r="F85" s="4" t="s">
        <v>4</v>
      </c>
      <c r="G85" s="4" t="s">
        <v>5</v>
      </c>
      <c r="H85" s="4" t="s">
        <v>6</v>
      </c>
      <c r="I85" s="4" t="s">
        <v>7</v>
      </c>
    </row>
    <row r="86" spans="1:10">
      <c r="A86" s="4">
        <v>153</v>
      </c>
      <c r="B86" s="6">
        <v>0.31544713748027425</v>
      </c>
      <c r="C86" s="4">
        <v>0.23497592893938796</v>
      </c>
      <c r="D86" s="4">
        <v>0.22253690237305532</v>
      </c>
      <c r="E86" s="4">
        <v>0.15418039966758693</v>
      </c>
      <c r="F86" s="4">
        <v>0.41943181558987175</v>
      </c>
      <c r="G86" s="4">
        <v>1.0558964667598372</v>
      </c>
      <c r="H86" s="4">
        <v>1.5240324285447195</v>
      </c>
      <c r="I86" s="4">
        <v>0.56022438023431154</v>
      </c>
      <c r="J86" s="8"/>
    </row>
    <row r="87" spans="1:10">
      <c r="A87" s="4">
        <v>154</v>
      </c>
      <c r="B87" s="4">
        <v>0.25965980045619302</v>
      </c>
      <c r="C87" s="4">
        <v>0.19342005544185809</v>
      </c>
      <c r="D87" s="4">
        <v>0.22321524882316843</v>
      </c>
      <c r="E87" s="4">
        <v>0.15545897067201991</v>
      </c>
      <c r="F87" s="4">
        <v>0.42314512664433634</v>
      </c>
      <c r="G87" s="4">
        <v>0.86651810958975228</v>
      </c>
      <c r="H87" s="4">
        <v>1.2441871614467761</v>
      </c>
      <c r="I87" s="4">
        <v>0.4571009879653708</v>
      </c>
      <c r="J87" s="8"/>
    </row>
    <row r="88" spans="1:10">
      <c r="A88" s="4">
        <v>160</v>
      </c>
      <c r="B88" s="6">
        <v>0.44973793178615201</v>
      </c>
      <c r="C88" s="4">
        <v>0.33500886755499076</v>
      </c>
      <c r="D88" s="4">
        <v>0.22799188406009618</v>
      </c>
      <c r="E88" s="4">
        <v>0.14976522131678846</v>
      </c>
      <c r="F88" s="4">
        <v>0.33038683227542426</v>
      </c>
      <c r="G88" s="4">
        <v>1.4693894431202037</v>
      </c>
      <c r="H88" s="4">
        <v>2.2368936166185653</v>
      </c>
      <c r="I88" s="4">
        <v>1.0139897684412356</v>
      </c>
    </row>
    <row r="89" spans="1:10">
      <c r="A89" s="4">
        <v>169</v>
      </c>
      <c r="B89" s="4">
        <v>0.22059794111477568</v>
      </c>
      <c r="C89" s="4">
        <v>0.16432295613651657</v>
      </c>
      <c r="D89" s="4">
        <v>0.20605336758973672</v>
      </c>
      <c r="E89" s="4">
        <v>0.13911150826012905</v>
      </c>
      <c r="F89" s="4">
        <v>0.31645435882643524</v>
      </c>
      <c r="G89" s="4">
        <v>0.79747765376828184</v>
      </c>
      <c r="H89" s="4">
        <v>1.18123193538556</v>
      </c>
      <c r="I89" s="4">
        <v>0.51926273585203575</v>
      </c>
    </row>
    <row r="90" spans="1:10">
      <c r="A90" s="4">
        <v>510</v>
      </c>
      <c r="B90" s="4">
        <v>0.23393288769174095</v>
      </c>
      <c r="C90" s="4">
        <v>0.17425613062752132</v>
      </c>
      <c r="D90" s="4">
        <v>0.21738630663430664</v>
      </c>
      <c r="E90" s="4">
        <v>0.1490228174790213</v>
      </c>
      <c r="F90" s="4">
        <v>0.38961871387041153</v>
      </c>
      <c r="G90" s="4">
        <v>0.80159662917802776</v>
      </c>
      <c r="H90" s="4">
        <v>1.1693251649335663</v>
      </c>
      <c r="I90" s="4">
        <v>0.44724784622506475</v>
      </c>
    </row>
    <row r="91" spans="1:10">
      <c r="A91" s="4" t="s">
        <v>8</v>
      </c>
      <c r="B91" s="4">
        <v>0.29199226559224339</v>
      </c>
      <c r="C91" s="4">
        <v>0.21750444273707925</v>
      </c>
      <c r="D91" s="4">
        <v>0.20476963385444794</v>
      </c>
      <c r="E91" s="4">
        <v>0.14211747214378198</v>
      </c>
      <c r="F91" s="4">
        <v>0.36459066931527373</v>
      </c>
      <c r="G91" s="4">
        <v>1.062190905179248</v>
      </c>
      <c r="H91" s="4">
        <v>1.5304553300598209</v>
      </c>
      <c r="I91" s="4">
        <v>0.59657161041879514</v>
      </c>
    </row>
    <row r="98" spans="10:10">
      <c r="J98" s="8"/>
    </row>
    <row r="99" spans="10:10">
      <c r="J99" s="8"/>
    </row>
    <row r="109" spans="10:10">
      <c r="J109" s="8"/>
    </row>
    <row r="110" spans="10:10">
      <c r="J110" s="8"/>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13</vt:i4>
      </vt:variant>
    </vt:vector>
  </HeadingPairs>
  <TitlesOfParts>
    <vt:vector size="13" baseType="lpstr">
      <vt:lpstr>評分原則</vt:lpstr>
      <vt:lpstr>em_equity</vt:lpstr>
      <vt:lpstr>china_equity</vt:lpstr>
      <vt:lpstr>tech_equity</vt:lpstr>
      <vt:lpstr>US_hy_bond</vt:lpstr>
      <vt:lpstr>hybrid_bond</vt:lpstr>
      <vt:lpstr>tw_equity</vt:lpstr>
      <vt:lpstr>us_eqity</vt:lpstr>
      <vt:lpstr>asia_equity</vt:lpstr>
      <vt:lpstr>asia_bond</vt:lpstr>
      <vt:lpstr>jp_equity</vt:lpstr>
      <vt:lpstr>glo_hy_bond</vt:lpstr>
      <vt:lpstr>glo_ig_bond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Chiang Yu Hung</dc:creator>
  <cp:lastModifiedBy>Chiang Yu Hung</cp:lastModifiedBy>
  <dcterms:created xsi:type="dcterms:W3CDTF">2021-05-29T02:47:42Z</dcterms:created>
  <dcterms:modified xsi:type="dcterms:W3CDTF">2021-06-13T07:53:43Z</dcterms:modified>
</cp:coreProperties>
</file>